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posdru\Desktop\"/>
    </mc:Choice>
  </mc:AlternateContent>
  <bookViews>
    <workbookView xWindow="0" yWindow="120" windowWidth="19200" windowHeight="10275"/>
  </bookViews>
  <sheets>
    <sheet name="Apeluri estimate 2017-iunie2018" sheetId="2" r:id="rId1"/>
  </sheets>
  <definedNames>
    <definedName name="_xlnm._FilterDatabase" localSheetId="0" hidden="1">'Apeluri estimate 2017-iunie2018'!$A$6:$M$146</definedName>
    <definedName name="_xlnm.Print_Titles" localSheetId="0">'Apeluri estimate 2017-iunie2018'!$6:$7</definedName>
  </definedNames>
  <calcPr calcId="152511"/>
  <fileRecoveryPr repairLoad="1"/>
</workbook>
</file>

<file path=xl/calcChain.xml><?xml version="1.0" encoding="utf-8"?>
<calcChain xmlns="http://schemas.openxmlformats.org/spreadsheetml/2006/main">
  <c r="H37" i="2" l="1"/>
  <c r="H36" i="2"/>
  <c r="H35" i="2"/>
  <c r="G33" i="2"/>
  <c r="G32" i="2"/>
  <c r="H31" i="2"/>
  <c r="H29" i="2"/>
  <c r="H28" i="2"/>
  <c r="H27" i="2"/>
</calcChain>
</file>

<file path=xl/sharedStrings.xml><?xml version="1.0" encoding="utf-8"?>
<sst xmlns="http://schemas.openxmlformats.org/spreadsheetml/2006/main" count="1432" uniqueCount="408">
  <si>
    <t>Beneficiari</t>
  </si>
  <si>
    <t>Axa prioritară</t>
  </si>
  <si>
    <t>Prioritate de investiții</t>
  </si>
  <si>
    <t>Data închiderii apelului</t>
  </si>
  <si>
    <t>PROGRAMUL OPERATIONAL</t>
  </si>
  <si>
    <t>Nr.crt.</t>
  </si>
  <si>
    <t>Data estimata pentru publicare Ghid in consultare publica</t>
  </si>
  <si>
    <t xml:space="preserve">Data estimata a se lansa apel proiecte </t>
  </si>
  <si>
    <t>Ajutor de stat (AS)/Schema de minimis (SM)/Instrumente financiare (IF)/Global Grant (GG) /Grant/Costuri Simplificate (CS)</t>
  </si>
  <si>
    <t>din care UE</t>
  </si>
  <si>
    <t>Total eligibil (UE+BS)</t>
  </si>
  <si>
    <t>Apel competitiv/ necompetitiv</t>
  </si>
  <si>
    <t xml:space="preserve">1.  Promovarea transferului tehnologic </t>
  </si>
  <si>
    <t>Centrele de transfer tehnologic</t>
  </si>
  <si>
    <t>Parcuri stiintifice</t>
  </si>
  <si>
    <t>Parteneriat intre ITT si IMM</t>
  </si>
  <si>
    <t>SM</t>
  </si>
  <si>
    <t>AS</t>
  </si>
  <si>
    <t>2. Îmbunătăţirea competitivităţii întreprinderilor mici şi mijlocii</t>
  </si>
  <si>
    <t>IMM, APL, ONG</t>
  </si>
  <si>
    <t>IMM</t>
  </si>
  <si>
    <t>AS/SM</t>
  </si>
  <si>
    <t>3. Sprijinirea tranziției către o economie cu emisii scăzute de carbon</t>
  </si>
  <si>
    <t xml:space="preserve">2.2 Sprijinirea creării și extinderea capacităților avansate de producție și dezvoltarea serviciilor </t>
  </si>
  <si>
    <t>O.S 2.2 Îmbunătățirea competitivității economice prin creșterea productivității muncii în IMM-uri în sectoarele competitive identificate în SNC apel ITI DD</t>
  </si>
  <si>
    <t>Obiectiv specific/Operaţiune</t>
  </si>
  <si>
    <t>2.1. Promovarea spiritului antreprenorial, în special prin facilitarea exploatării economice a ideilor noi și prin încurajarea creării de noi întreprinderi, inclusiv prin incubatoare de afaceri</t>
  </si>
  <si>
    <t xml:space="preserve">2.1. Promovarea spiritului antreprenorial, în special prin facilitarea exploatării economice a ideilor noi și prin încurajarea creării de noi întreprinderi, inclusiv prin incubatoare de afaceri </t>
  </si>
  <si>
    <t>Operaţiunea 2.1. b – incubatoare / accelatoare de afaceri</t>
  </si>
  <si>
    <r>
      <t xml:space="preserve">3.1 Sprijinirea eficienței energetice și utilizarea energiei regenerabile in infrastructura publică, inclusiv clădiri publice și în sectorul locuințelor </t>
    </r>
    <r>
      <rPr>
        <b/>
        <sz val="11"/>
        <color theme="1"/>
        <rFont val="Calibri"/>
        <family val="2"/>
        <charset val="238"/>
        <scheme val="minor"/>
      </rPr>
      <t/>
    </r>
  </si>
  <si>
    <t>Operatiunea A - Cladiri rezidentiale SUERD</t>
  </si>
  <si>
    <t xml:space="preserve">3.1 Sprijinirea eficienței energetice și utilizarea energiei regenerabile in infrastructura publică, inclusiv clădiri publice și în sectorul locuințelor </t>
  </si>
  <si>
    <t>Operatiunea C - Iluminat public</t>
  </si>
  <si>
    <t>Operatiunea C - Iluminat public apel ITI DD</t>
  </si>
  <si>
    <t>Operaţiunea B - Clădiri publice SUERD</t>
  </si>
  <si>
    <t>UAT mediul urban, sectoarele Mun. Bucuresti</t>
  </si>
  <si>
    <t>Autoritati publice locale</t>
  </si>
  <si>
    <t>Autoritati publice centrale, autoritati si institutii publice locare, parteneriate intre acestea</t>
  </si>
  <si>
    <t>OS 8.1Creşterea accesibilităţii serviciilor de sănătate,  comunitare  și a celor de nivel secundar, în special pentru zonele sărace și izolate
Operațiunea A- Ambulatorii integrate, inclusiv ITI DD</t>
  </si>
  <si>
    <t>8. Dezvoltarea infrastructurii sanitare şi sociale</t>
  </si>
  <si>
    <t>UAT, parteneriate intre UAT</t>
  </si>
  <si>
    <t xml:space="preserve">Parteneriate intre Ministerul Sanatatii si UAT/institutii daca este cazul. </t>
  </si>
  <si>
    <t>9. Sprijinirea regenerării economice și sociale a comunităților defavorizate  din mediul urban</t>
  </si>
  <si>
    <t>9.1 Dezvoltare locală plasată sub responsabilitatea  comunităţii</t>
  </si>
  <si>
    <t>Grupurile de actiunea locala</t>
  </si>
  <si>
    <t>Data lansării apelului de proiecte: depinde de finalizarea etapei de selectie a strategiilor CLLD de la POCU</t>
  </si>
  <si>
    <t>O.S. 10.1 Creșterea gradului de participare la nivelul educaţiei timpurii şi învăţământului obligatoriu, în special pentru copii cu risc crescut de părăsire timpurie a sistemului - O.S. 10.1 a - anteprescolar si prescolar, inclusiv ITI DD</t>
  </si>
  <si>
    <t>O.S. 10.1 Creșterea gradului de participare la nivelul educaţiei timpurii şi învăţământului obligatoriu, în special pentru copii cu risc crescut de părăsire timpurie a sistemului - O.S. 10.1 b - invatamantul obligatoriu, , inclusiv ITI DD</t>
  </si>
  <si>
    <t xml:space="preserve">
O.S. 10.2 Creșterea gradului de participare la învăţământul profesional şi tehnic şi învăţare pe tot parcursul vieţii, inclusiv ITI DD</t>
  </si>
  <si>
    <t>10. Îmbunătățirea infrastructurii educaționale</t>
  </si>
  <si>
    <t>Autoritati si institutii ale APL</t>
  </si>
  <si>
    <t>13. Regenerare urbana - orase mici</t>
  </si>
  <si>
    <t>OS 8.1Creşterea accesibilităţii serviciilor de sănătate,  comunitare  și a celor de nivel secundar, în special pentru zonele sărace și izolate                                                       Operațiunea B- Centre comunitare integrate, inclusiv ITI DD</t>
  </si>
  <si>
    <t>OS 8.2 Îmbunătățirea calității şi a  eficienței îngrijirii spitalicești de urgență        Operațiunea A- Spitale regionale</t>
  </si>
  <si>
    <t xml:space="preserve"> Beneficiari privaţi (operatori) </t>
  </si>
  <si>
    <t>Competitiv</t>
  </si>
  <si>
    <t>Aeroporturi (in ordinea prioritizarii din MPGT)</t>
  </si>
  <si>
    <t>ADI prin Consilii Județene</t>
  </si>
  <si>
    <t>De stabilit in functie de valoarea proiectelor contractate pana la data lansarii</t>
  </si>
  <si>
    <t>NA</t>
  </si>
  <si>
    <t>Refacerea ecosistemelor degradate</t>
  </si>
  <si>
    <t>De definit in urma studiului MM</t>
  </si>
  <si>
    <t xml:space="preserve">Autorități publice/alte organisme publice, inclusiv structuri subordonate acestora </t>
  </si>
  <si>
    <t xml:space="preserve">MAP-ANAR </t>
  </si>
  <si>
    <t>Alte riscuri (fondurile ramase necontractate pana in februarie 2017 pentru inundatii si eroziune costiera)</t>
  </si>
  <si>
    <t>MM- MAP-ANAR, alti potentiali beneficiari identificati prin Evaluarea Nationala a Riscurilor</t>
  </si>
  <si>
    <t xml:space="preserve"> Îmbunătățire reacție la dezastre (Riscuri identificate prin evaluarea nationala a riscurilor)</t>
  </si>
  <si>
    <t>IGSU/alti parteneri cu responsabilitati in domeniu</t>
  </si>
  <si>
    <t>Operatori de distribuție /transport energie electrică</t>
  </si>
  <si>
    <t>Operatori concesionari de distribuție energie electrică</t>
  </si>
  <si>
    <t xml:space="preserve">întreprinderile cu obiect de activitate cercetare-dezvoltare </t>
  </si>
  <si>
    <t>N/A</t>
  </si>
  <si>
    <t>Clustere de inovare pt CDI</t>
  </si>
  <si>
    <t>Reteaua RoEduNet</t>
  </si>
  <si>
    <t xml:space="preserve">Universitati  publice de CDI, Institutii nationale de CDI, Centre internationale de CDI </t>
  </si>
  <si>
    <t>Institutii publice conf. OUG 57/2002</t>
  </si>
  <si>
    <t>Institutii publice si intreprinderi</t>
  </si>
  <si>
    <t>Operatori economici sau autoritate publică centrală cu responsabilităţi în domeniul TIC ori parteneriate între aceştia.</t>
  </si>
  <si>
    <t>2b. Dezvoltarea produselor si serviciilor TIC, a comertului electronic si a cererii de TIC</t>
  </si>
  <si>
    <t>Autorităţi ale administraţiei publice centrale cu responsabilitate în domeniul TIC şi alte autorităţi publice cu atribuţii în reglementarea în domeniul comunicaţiilor, protecţia consumatorului, supravegherea prelucrării datelor cu caracter personal</t>
  </si>
  <si>
    <t>2c. Consolidarea aplicatiilor TIC pentru e-guvernare, e-invatare, e-incluziune, e-cultura si e-sanatate</t>
  </si>
  <si>
    <t>Autorităţi ale administraţiei publice centrale care gestionează/coordonează servicii publice ce vizează cele 36 de evenimente de viaţă predefinite, onclusiv parteneriate între aceste instituţii publice</t>
  </si>
  <si>
    <t>Entităţi CERT, autorităţi publice centrale cu responsabilităţi în domeniul securităţii cibernetice</t>
  </si>
  <si>
    <t>POCU</t>
  </si>
  <si>
    <t>CS</t>
  </si>
  <si>
    <t>FEI - Fondul Fondurilor</t>
  </si>
  <si>
    <t>IF</t>
  </si>
  <si>
    <t>Angajatori/ sindicate/ patronate, alte entitati relevante</t>
  </si>
  <si>
    <t>G</t>
  </si>
  <si>
    <t xml:space="preserve">Angajatori (cu activitate prezentă/ viitoare în domeniile/ sectoarele economice identificate conform SNC şi SNCDI)- intreprinderi mari </t>
  </si>
  <si>
    <t>CS/AS</t>
  </si>
  <si>
    <t>MMFPSPV/ instituţii  ale SPO/ instituţii  ale SPO în parteneriat cu parteneri sociali/ furnizori de servicii sociale, alte entități relevante</t>
  </si>
  <si>
    <t>Autoritățile centrale şi locale cu responsabilități în domeniu, în parteneriat cu actorii relevanți
Furnizori de servicii sociale în condițiile legii/ furnizori de ocupare a forței de muncă singuri sau în parteneriat cu actori relevanți</t>
  </si>
  <si>
    <t xml:space="preserve">Autorități publice (centrale și locale) cu responsabilități în  domeniile asistență socială, medicală și  educaţie  </t>
  </si>
  <si>
    <t>Ministerul Sănătății/ autorități publice/ Universități publice de Medicină și Farmacie/ Ordinul Asistenților Medicali Generaliști, Moașelor și Asistenților Medicali (inclusiv cei din autorităţile de sănătate publică, institutele şi instituţiile medicale) singure sau în parteneriat cu actori relevanți (alte autorități publice centrale și locale, universităţi, ONG-uri, etc.)</t>
  </si>
  <si>
    <t>Autorități publice centrale şi locale cu responsabilităţi în domeniu singure sau în parteneriat cu entități relevante</t>
  </si>
  <si>
    <t>Autorități publice centrale şi locale cu responsabilităţi în domeniu singure sau în parteneriat cu entități relevante
Furnizori de servicii sociale în condițiile legii singuri sau în parteneriat cu entități relevante</t>
  </si>
  <si>
    <t>Administrator de schema de antreprenoriat social</t>
  </si>
  <si>
    <t>Entitati relevante pentru implementarea proiectelor aferente SDL selectate (Etapa III - Selectarea și implementarea proiectelor aferente Strategiilor de Dezvoltare Locală selectate)</t>
  </si>
  <si>
    <t>Autoritățile locale cu responsabilități în domeniu, în parteneriat cu actorii sociali relevanți
Entitati relevante pentru implementarea proiectelor aferente SDL selectate</t>
  </si>
  <si>
    <t>Structuri subordonate MEN(8 ISJ)</t>
  </si>
  <si>
    <t>MEN</t>
  </si>
  <si>
    <t>1.MENCS și agenții, structuri/alte organisme aflate în subordinea/coordonarea MENCS şi alte organisme publice cu atribuții în domeniul educației şi formării profesionale, inclusiv asigurarea calității în învățământul preuniversitar 
2.Instituții de învățământ (ISCED 0) acreditate, publice sau private, din rețeaua școlară națională
3.Instituții de învățământ (ISCED 1-3) acreditate, publice sau private, din rețeaua școlară națională 
4.Furnizorul de servicii de orientare, consiliere, mediere școlară și servicii alternative, publici și privați
5.Parteneri sociali din învățământul preuniversitar (ex. organizații sindicale)
6.Instituții de cult și asociații religioase 
7.Instituții/agenții guvernamentale cu atribuții în domeniul incluziunii sociale 
8.Autorități publice locale cu atribuții în domeniul educației de nivel preuniversitar 
9.Organizații neguvernamentale</t>
  </si>
  <si>
    <t>1.MENCS și agenții, structuri/alte organisme aflate în subordinea/coordonarea MENCS şi alte organisme publice cu atribuții în domeniul educației şi formării profesionale, inclusiv asigurarea calității în învățământul preuniversitar 
2.Instituții de învățământ (ISCED 0) acreditate, publice sau private, din rețeaua școlară națională
3.Instituții de învățământ (ISCED 1-3) acreditate, publice sau private, din rețeaua școlară națională 
4.Furnizorul de servicii de orientare, consiliere, mediere școlară și servicii alternative, publici și privați
5.Parteneri sociali din învățământul preuniversitar (ex. organizații sindicale)
6.Instituții de cult și asociații religioase 
7.Instituții/agenții guvernamentale cu atribuții în domeniul incluziunii sociale 
8.Autorități publice locale cu atribuții în domeniul educației de nivel preuniversitar 
9.Administrația Națională a Penitenciarelor și instituții subordonate
10.Organizații neguvernamentale</t>
  </si>
  <si>
    <t>MEN/ARACIS/ANC</t>
  </si>
  <si>
    <t>Ministerul Educației Naționale
Agenţii, structuri aflate în coordonarea/subordonarea MEN şi alte organisme publice cu atribuţii în domeniul învăţământului superior
Instituţii de învăţământ superior acreditate, publice şi private;
Parteneri sociali din învăţământul superior
ONG-uri, inclusiv asociaţiile studenţeşti</t>
  </si>
  <si>
    <t>Ministerul Educației Naționale (MEN)
Ministerul Muncii, Familiei, Protecției Sociale și Persoanelor Vârstnice (MMFPSPV)
Agenţii, structuri subordonate sau aflate în coordonarea MEN/MMFPSPV şi alte organisme publice cu atribuţii în domeniul formării profesionale
 Centrul Naţional de Dezvoltare a Învăţământului Profesional şi Tehnic
Agenţia Naţională pentru Ocuparea Forţei de Muncă şi structurile teritoriale ale acesteia cu personalitate juridică
Unități de învățământ
 Instituții de învățământ superior;
 Membri ai Comitetelor Sectoriale şi Comitete Sectoriale cu personalitate juridică
 Organizaţii sindicale
 Patronate
 Asociaţii profesionale
 Furnizori de servicii de consiliere și orientare profesională/ pentru carieră
Furnizori de servicii de ocupare
Camere de comerț, industrie și agricultură
ONG-uri</t>
  </si>
  <si>
    <t>Ministerul Educației Naționale (MEN)
 Ministerul Muncii, Familiei, Protecției Sociale și Persoanelor Vârstnice (MMFPSPV)
 Agenţii, structuri subordonate sau aflate în coordonarea MEN/MMFPSPV şi alte organisme publice cu atribuţii în domeniul formării profesionale
 Autoritatea Naţională pentru Calificări
 Centrul Naţional de Dezvoltare a Învăţământului Profesional şi Tehnic
 Agenţia Naţională pentru Ocuparea Forţei de Muncă şi structurile teritoriale ale acesteia cu personalitate juridică
 Membri ai Comitetelor Sectoriale şi Comitete Sectoriale cu personalitate juridică
 Organizaţii sindicale
Patronate/ Asociaţii profesionale
Centre publice sau private de validare/certificare a învăţării anterioare
Furnizori de FPC autorizaţi, publici şi privaţi
Furnizori de servicii de consiliere și orientare profesională/ pentru carieră
Camere de comerț, industrie și agricultură
 ONG-uri</t>
  </si>
  <si>
    <t>MEN și structuri/agenţii/organisme relevante, subordonate/coordonate de către acesta
Agenţii, structuri, organisme aflate în subordinea/coordonarea MEN şi alte organisme publice cu atribuţii în domeniul învăţământului superior şi
cercetării ştiinţifice
Instituţii de învăţământ superior publice şi private, acreditate
 Şcoli doctorale şi graduale cu personalitate juridică, inclusiv parteneriate intre acestea și sectorul privat/ centre de CDI
 Institute/centre de cercetare acreditate, inclusiv institute de cercetare ale Academiei Române
 Academia Română
 Angajatori
 Asociaţii profesionale
Camere de comerţ şi industrie
Instituții și organizații membre ale Pactelor Regionale și Parteneriatelor Locale pentru Ocupare și Incluziune Socială</t>
  </si>
  <si>
    <t>OS 1.2 Dezvoltarea și implementarea de politici și instrumente unitare si moderne de management al resurselor umane</t>
  </si>
  <si>
    <t>Autorități și instituții publice centrale</t>
  </si>
  <si>
    <t>n.a.</t>
  </si>
  <si>
    <t>OS 1.3 Dezvoltarea și implementarea de sisteme standard și instrumente moderne și eficiente de management la nivelul instituțiilor din sistemului judiciar</t>
  </si>
  <si>
    <t>Instituții din sistemul judiciar</t>
  </si>
  <si>
    <t>OS 1.4. Creșterea transparenței și responsabilității sistemului de achiziții publice în vederea aplicării unitare a normelor și procedurilor de achiziții publice și reducerea neregulilor în acest domeniu</t>
  </si>
  <si>
    <t>Autorități și instituții publice locale</t>
  </si>
  <si>
    <t>OS 2.2 Creșterea transparenței, eticii și integrității în cadrul autorităților și instituțiilor publice</t>
  </si>
  <si>
    <t>OS 2.3 Asigurarea unei transparențe și integrități sporite la nivelul sistemului judiciar în vederea îmbunătățirii accesului și a calității serviciilor furnizate la nivelul acestuia</t>
  </si>
  <si>
    <t>Asociații, uniuni și alte tipuri de organizații profesionale cu activitate în domeniul justiției,
ONG-uri cu activitate în domeniul justiției</t>
  </si>
  <si>
    <t>OS 2.1 Introducerea de sisteme și standarde comune în administrația publică locală ce optimizează procesele orientate către beneficiari în concordanță cu SCAP</t>
  </si>
  <si>
    <t>POAT</t>
  </si>
  <si>
    <t>APC:
- MDRAPFE prin: AM POAT, AM POIM și AM POC 
- OI Energie
- OI Cercetare
- OIPSI
- ANFP
- MAI 
- UGAT (SGG)</t>
  </si>
  <si>
    <t>APC:
- MDRAPFE prin Serviciul Comunicare Instrumente Structurale și Help-desk
- DLAF</t>
  </si>
  <si>
    <t>APC:
- MDRAPFE prin Serviciul Evaluare Programe 
- MDRAPFE prin DCSM</t>
  </si>
  <si>
    <t xml:space="preserve">APC:
- MDRAPFE prin Serviciul Evaluare Programe </t>
  </si>
  <si>
    <t>APC:
- MDRAPFE prin Serviciul Coordonare SMIS, Direcția IT, AM POAT, AM POIM si AM POC</t>
  </si>
  <si>
    <t>APC:
- MDRAPFE prin DRU, AM POAT, AM POIM, AM POC
- OIPSI
- OI Cercetare
- OI Energie
- DLAF
- ACP
- Autoritatea de Audit
- ANAP
- CNSC 
- ANFP 
- MM</t>
  </si>
  <si>
    <t>APC:
- MDRAPFE pentru structurile responsabile de coordonarea FESI și gestionarea POIM, POC și POAT
- OIPSI
- OI Cercetare
- OI Energie
- DLAF
- MFP pentru ACP și Direcția Generală de Inspecție Economico – Financiară, în calitate de structură de control pentru activitatea de constatare a neregulilor și de stabilire a creanțelor bugetare/corecțiilor financiare pentru situațiile prevăzute la art.20 alin.(2) lit.d) din OUG 66/2011, cu modificările și completările ulterioare
- Autoritatea de Audit
- ANAP, în calitate de structură care sprijină activitatea autorităților de management conform art.26 și 27 din HG 398/2015
- Serviciul de Telecomunicații Speciale, în calitate de structură care sprijină activitatea Ministerului Dezvoltării Regionale, Administrației Publice și Fondurilor Europene conform art. 24 din HG 398/2015</t>
  </si>
  <si>
    <t xml:space="preserve">Obiectivul tematic 2. – Sprijin pentru educaţie, cercetare, dezvoltare tehnologică şi inovare </t>
  </si>
  <si>
    <t>1.1 Cooperare instituțională în domeniul educațional în vederea creșterii accesului la educație și a calității acesteia</t>
  </si>
  <si>
    <t>Sporirea cooperării între instituțiile educaționale care să conducă la o creștere a calității programelor educaționale în aria eligibilă, a accesibilității la educație și asigurarea unor aptitudini ale absolvenților, relevante pentru piața muncii.</t>
  </si>
  <si>
    <t>Autorități regionale/județene și locale, instituții publice, instituții de învățământ, ONG-uri, sau alte organizații relevante.</t>
  </si>
  <si>
    <t>n.a</t>
  </si>
  <si>
    <t>Imbunătățirea condițiilor de cooperare bilaterală în domeniul cercetării și inovării care să contribuie la dezvoltarea economică a regiunii.</t>
  </si>
  <si>
    <t>Autorități regionale/județene și locale, instituții publice, universitati, instituții culturale, ONG-uri, institute de cercetare, sau alte organizații relevante.</t>
  </si>
  <si>
    <t>Obiectivul tematic 3. Promovarea culturii locale şi conservarea patrimoniului istoric</t>
  </si>
  <si>
    <t>Restaurarea obiectivelor culturale si istorice cu scopul de a îmbunătăți potențialul turistic transfrontalier al ariei eligibile.</t>
  </si>
  <si>
    <t>Muzee, centre culturale, autorități regionale/județene și locale, ONG-uri, asociatii culturale si turistice, sau alte organizații relevante.</t>
  </si>
  <si>
    <t>Obiectivul tematic 7. Ȋmbunătăţirea accesibilităţii regiunilor, dezvoltarea reţelelor şi sistemelor de transport şi comunicare</t>
  </si>
  <si>
    <t xml:space="preserve">Creșterea mobilității persoanelor și mărfurilor în aria eligibilă printr-o rețea de transport modernizată, dezvoltarea de instrumente TIC integrate destinate să sprijine relațiile transfrontaliere.   </t>
  </si>
  <si>
    <t>Autorități regionale/județene și locale, instituții publice, companii de stat in domeniul transportului si infrastructurii de comunicare.</t>
  </si>
  <si>
    <t xml:space="preserve">Obiectivul tematic 8. Provocări comune în domeniul siguranţei şi securităţii </t>
  </si>
  <si>
    <t>4.1 Sprijin pentru dezvoltarea serviciilor de sănătate şi a accesului la sănătate</t>
  </si>
  <si>
    <t>Imbunătățirea stării de sănătate îmbunătățită a cetățenilor din aria eligibilă și reducerea riscurilor față de pericolele epidemiologice.</t>
  </si>
  <si>
    <t>Autorități regionale/județene și locale, instituții publice in domeniul sanatatii,  ONG-uri, universitati, institute de cercetare, asiciatii medicale profesionale.</t>
  </si>
  <si>
    <t>Reducerea riscurilor în caz de catastrofe naturale sau antropice, îmbunătățirea sistemelor comune de acțiune în situații de urgență transfrontaliere.</t>
  </si>
  <si>
    <t>Autorități regionale/județene și locale in domeniul dezastrelor naturale si in situatiile de urgenta, instituții publice, institute de cercetare, universitati, ONG-uri sau alte organizații relevante.</t>
  </si>
  <si>
    <t>Creșterea eficienței poliției, serviciilor vamale și  poliției de frontieră în fața crimei organizate transfrontaliere, un nivel crescut de încredere a cetățenilor în aceste structuri.</t>
  </si>
  <si>
    <t xml:space="preserve">Autorități regionale/județene și locale, instituții publice, politia de frontiera, institutii in domeniul prevenirii crimei organizate, asociatii profesionale.  </t>
  </si>
  <si>
    <t>Obiectivul tematic 2. Sprijin pentru educaţie, cercetare, dezvoltare tehnologică şi inovare</t>
  </si>
  <si>
    <t>1.2 Promovare și sprijin pentru cercetare și inovare</t>
  </si>
  <si>
    <t>2.1 Promovarea și conservarea patrimoniului cultural și istoric</t>
  </si>
  <si>
    <t>3.1 Dezvoltarea infrastructurii de transport transfrontalier şi infrastructura TIC</t>
  </si>
  <si>
    <t xml:space="preserve">Creșterea mobilității persoanelor și mărfurilor în aria eligibilă printr-o rețea de transport modernizată, dezvoltarea de infastructura TIC integrata, destinate să sprijine relațiile transfrontaliere.   </t>
  </si>
  <si>
    <t>Obiectivul tematic 8. Provocări comune în domeniul siguranţei şi securităţii</t>
  </si>
  <si>
    <t>4.2 Sprijin pentru activităţi comune în vederea prevenirii dezastrelor naturale şi antropice, precum şi acţiuni comune în timpul situaţiilor de urgenţă</t>
  </si>
  <si>
    <t xml:space="preserve"> 4.3 Prevenirea şi combaterea criminalităţii organizate şi cooperarea poliţiei</t>
  </si>
  <si>
    <t>1: Promovarea ocupării forței de muncă și îmbunătățirea serviciilor de bază pentru o creștere favorabilă incluziunii</t>
  </si>
  <si>
    <t>Creşterea potenţialului ariei programului pentru o creştere favorabilă incluziunii, îmbunătăţirea disponibilităţii oportunităţilor de angajare, acces la piaţa muncii şi oportunităţi de angajare în aria eligibilă a programului</t>
  </si>
  <si>
    <t>Creşterea potenţialului ariei programului pentru o creştere favorabilă incluziunii, pe baza îmbunătăţirii calităţii vieţii tuturor rezidenţilor de pe cele două părţi ale graniţei prin acţiuni comune, în special pentru îmbunătăţirea accesului populaţiei la servicii medicale, servicii sociale, servicii ce sprijină accesul la învăţământul primar moderne şi eficiente</t>
  </si>
  <si>
    <t>Creşterea potenţialului zonei programului pentru o creştere favorabilă incluziunii, creşterea integrării sociale şi culturale în zona transfrontalieră promovând servicii şi reţele inovatoare, reducând impactul constrângerilor datorate izolării şi marginalizării din zonele de frontieră.</t>
  </si>
  <si>
    <t>2: Protecția mediului și managementul riscurilor</t>
  </si>
  <si>
    <t>Creșterea gradului de protecție și valorificarea sustenabilă a resurselor naturale, îmbunătățirea capacității instituțiilor abilitate și promovarea rețelelor transfrontaliere pentru educație și studii privind resursele de mediu</t>
  </si>
  <si>
    <t>Dezvoltarea capacității de a gestiona riscurile de mediu, interoperabilitate transfrontalieră și acțiuni comune pentru sisteme inovatoare de protecție a mediului, atenuarea și prevenirea accidentelor și dezastrelor de mediu, reacții în situații de urgență, pregătirea şi conștientizarea urgențelor de mediu</t>
  </si>
  <si>
    <t xml:space="preserve">3: Mobilitate sustenabilă și accesibilitate </t>
  </si>
  <si>
    <t>Promovarea realizării unui standard îmbunătățit și omogen în transportul public, în special în zonele izolate prin sustenabilitate îmbunătățită și eficiența infrastructurii de transport și serviciilor de mobilitate în zona transfrontalieră și integrarea zonei în principalele coridoare de transport din UE</t>
  </si>
  <si>
    <t>Promovarea realizării unui standard de calitate îmbunătăţit şi omogen în infrastructurile publice pentru servicii de bază, în special în zonele izolate, prin acces îmbunătăţit şi extins la utilităţi publice moderne şi eficiente (inclusiv internet, energie)</t>
  </si>
  <si>
    <t xml:space="preserve">4: Atractivitate pentru un turism sustenabil </t>
  </si>
  <si>
    <t>Dezvoltarea economiei turismului local de-a lungul graniței, pe baza promovării unei valorificări sustenabile a patrimoniului local natural şi cultural, promovarea creşterii cererilor naţionale şi internaţionale pentru servicii de turism, crearea de atracţii turistice şi culturale integrative, îmbunătăţirea  atractivității reţelelor şi traseelor turistice transfrontaliere</t>
  </si>
  <si>
    <t>Dezvoltarea economiei turistice locale pe baza dezvoltării calității serviciilor turistice,  valorificării sustenabile a patrimoniului natural și cultural, crearea capacităților și competențelor pentru servicii turistice de o calitate superioară, dezvoltarea unor produse inovative în rețele și parteneriate transfrontaliere, îmbunătățirea calității și sustenabilității infrastructurii turistice</t>
  </si>
  <si>
    <t>POR</t>
  </si>
  <si>
    <t>POIM</t>
  </si>
  <si>
    <t>POC</t>
  </si>
  <si>
    <t>Operaţiunea 2.1. b – incubatoare / accelatoare de afaceri apel ITI DD</t>
  </si>
  <si>
    <t xml:space="preserve">2a. Extinderea conexiunii în bandă largă şi desfăşurarea reţelelor de mare viteză şi sprijinirea adoptării noilor tehnologii şi reţele pentru economia digitală </t>
  </si>
  <si>
    <t>OS2.1. Extinderea si dezvoltarea infrastructurii de comunicatii de banda larga de mare viteza, 2.1.1 Imbunatatirea infrastructurii in banda larga si a accesului la internet</t>
  </si>
  <si>
    <t>OS2.2. Cresterea contributiei sectorului TIC pentru competitivitatea economica 2.2.2. Sprijinirea utilizarii TIC pentru dezvoltarea afacerilor, in special a cadrului de derulare a comertului electronic</t>
  </si>
  <si>
    <t>OS2.4. Cresterea gradului de utilizare a Internetului, 2.3.2. Asigurarea securitatii cibernetice a sistemelor TIC si a retelelor informatice</t>
  </si>
  <si>
    <t>Autorităţile administraţiei publice cu responsabilităţi în domeniile educaţie şi TIC</t>
  </si>
  <si>
    <t>Autorităţile administraţiei publice centrale cu responsabilităţi în domeniile sănătate şi TIC</t>
  </si>
  <si>
    <t>Autorităţile administraţiei publice centrale cu responsabilităţi în domeniile incluziunii sociale şi TIC</t>
  </si>
  <si>
    <t>AS + SM</t>
  </si>
  <si>
    <t>Necompetitiv</t>
  </si>
  <si>
    <t>Reducere suprafețe poluate istoric
 (exclusiv pentru proiecte noi)</t>
  </si>
  <si>
    <t>Reducere efecte inundații si eroziune costiera
 (exclusiv pentru proiecte noi)</t>
  </si>
  <si>
    <t>Dezvoltarea infrastructurii de distribuție de energie din surse alternative (relansare)</t>
  </si>
  <si>
    <t> Dezvoltarea și punerea în aplicare a sistemelor de distribuție inteligente care funcționează la tensiuni medii și joase 
(relansare)</t>
  </si>
  <si>
    <r>
      <t xml:space="preserve">OS2.4. Cresterea gradului de utilizare a Internetului, 2.3.3. Îmbunatatirea continutului digital si a infrastructurii TIC sistemice în domeniul e-educatie, e-incluziune, e-sănătate si e-cultura; </t>
    </r>
    <r>
      <rPr>
        <b/>
        <sz val="11"/>
        <rFont val="Trebuchet MS"/>
        <family val="2"/>
        <charset val="238"/>
      </rPr>
      <t>E-sănătate</t>
    </r>
  </si>
  <si>
    <r>
      <t xml:space="preserve">OS2.4. Cresterea gradului de utilizare a Internetului, 2.3.3. Îmbunatatirea continutului digital si a infrastructurii TIC sistemice în domeniul e-educatie, e-incluziune, e-sănătate si e-cultura; </t>
    </r>
    <r>
      <rPr>
        <b/>
        <sz val="11"/>
        <rFont val="Trebuchet MS"/>
        <family val="2"/>
        <charset val="238"/>
      </rPr>
      <t>E-incluziune</t>
    </r>
  </si>
  <si>
    <r>
      <t xml:space="preserve">OS2.4. Cresterea gradului de utilizare a Internetului, 2.3.3. Îmbunatatirea continutului digital si a infrastructurii TIC sistemice în domeniul e-educatie, e-incluziune, e-sănătate si e-cultura; - </t>
    </r>
    <r>
      <rPr>
        <b/>
        <sz val="11"/>
        <rFont val="Trebuchet MS"/>
        <family val="2"/>
        <charset val="238"/>
      </rPr>
      <t>E-educatie: Sistemul national de invatare</t>
    </r>
  </si>
  <si>
    <r>
      <t xml:space="preserve">OS2.4. Cresterea gradului de utilizare a Internetului, 2.3.3. Îmbunatatirea continutului digital si a infrastructurii TIC sistemice în domeniul e-educatie, e-incluziune, e-sănătate si e-cultura; - </t>
    </r>
    <r>
      <rPr>
        <b/>
        <sz val="11"/>
        <rFont val="Trebuchet MS"/>
        <family val="2"/>
        <charset val="238"/>
      </rPr>
      <t>E-educatie: Wireless campus</t>
    </r>
  </si>
  <si>
    <r>
      <t xml:space="preserve">OS2.4. Cresterea gradului de utilizare a Internetului, 2.3.3. Îmbunatatirea continutului digital si a infrastructurii TIC sistemice în domeniul e-educatie, e-incluziune, e-sănătate si e-cultura; - </t>
    </r>
    <r>
      <rPr>
        <b/>
        <sz val="11"/>
        <rFont val="Trebuchet MS"/>
        <family val="2"/>
        <charset val="238"/>
      </rPr>
      <t>E-educatie: Sistem informatic pentru Managementul scolaritatii</t>
    </r>
    <r>
      <rPr>
        <sz val="11"/>
        <rFont val="Trebuchet MS"/>
        <family val="2"/>
        <charset val="238"/>
      </rPr>
      <t xml:space="preserve"> </t>
    </r>
  </si>
  <si>
    <r>
      <t xml:space="preserve">OS2.3. Cresterea utilizării sistemelor de e-guvernare, 2.3.1. Consolidarea si asigurarea interoperabilitatii sistemelor informatice dedicate serviciilor de e-guvernare tip 2.0 centrate pe evenimente din viata - </t>
    </r>
    <r>
      <rPr>
        <b/>
        <sz val="11"/>
        <rFont val="Trebuchet MS"/>
        <family val="2"/>
        <charset val="238"/>
      </rPr>
      <t>Ghidul ONRC</t>
    </r>
  </si>
  <si>
    <r>
      <t xml:space="preserve">OS2.3. Cresterea utilizării sistemelor de e-guvernare, 2.3.1. Consolidarea si asigurarea interoperabilitatii sistemelor informatice dedicate serviciilor de e-guvernare tip 2.0 centrate pe evenimente din viata </t>
    </r>
    <r>
      <rPr>
        <b/>
        <sz val="11"/>
        <rFont val="Trebuchet MS"/>
        <family val="2"/>
        <charset val="238"/>
      </rPr>
      <t>- Ghidul MAI</t>
    </r>
  </si>
  <si>
    <r>
      <t>OS2.3. Cresterea utilizării sistemelor de e-guvernare, 2.3.1. Consolidarea si asigurarea interoperabilitatii sistemelor informatice dedicate serviciilor de e-guvernare tip 2.0 centrate pe evenimente din viata</t>
    </r>
    <r>
      <rPr>
        <b/>
        <sz val="11"/>
        <rFont val="Trebuchet MS"/>
        <family val="2"/>
        <charset val="238"/>
      </rPr>
      <t xml:space="preserve"> - Ghiduri autoritati APC</t>
    </r>
  </si>
  <si>
    <t>Administratorul/ administratorii schemei/ schemelor în domeniul antreprenoriatului</t>
  </si>
  <si>
    <t>I 2018</t>
  </si>
  <si>
    <t>IX 2018</t>
  </si>
  <si>
    <t>VIII 2018</t>
  </si>
  <si>
    <t>XII 2017</t>
  </si>
  <si>
    <t>XI 2017</t>
  </si>
  <si>
    <t>III 2018</t>
  </si>
  <si>
    <t>IV 2018</t>
  </si>
  <si>
    <t>V 2018</t>
  </si>
  <si>
    <t>VI 2018</t>
  </si>
  <si>
    <t>II 2018</t>
  </si>
  <si>
    <t>XII 2020</t>
  </si>
  <si>
    <t>VII 2018</t>
  </si>
  <si>
    <t>XII 2019</t>
  </si>
  <si>
    <t>XII 2018</t>
  </si>
  <si>
    <t>VI 2019</t>
  </si>
  <si>
    <t>III 2019</t>
  </si>
  <si>
    <t>VII 2017</t>
  </si>
  <si>
    <t>IX 2017</t>
  </si>
  <si>
    <t>XI 2020</t>
  </si>
  <si>
    <t>X 2017</t>
  </si>
  <si>
    <t>III 2017</t>
  </si>
  <si>
    <t>8.1  Investiţiile în infrastructurile sanitare şi sociale care contribuie la dezvoltarea la nivel naţional, regional şi local, reducând inegalităţile în ceea ce priveşte starea de sănătate şi promovând incluziunea socială prin îmbunătăţirea accesului la serviciile  sociale</t>
  </si>
  <si>
    <r>
      <t>3.1 Sprijinirea eficienței energetice și utilizarea energiei regenerabile in infrastructura publică, inclusiv clădiri publice și în sectorul locuințelor</t>
    </r>
    <r>
      <rPr>
        <b/>
        <sz val="11"/>
        <color theme="1"/>
        <rFont val="Calibri"/>
        <family val="2"/>
        <charset val="238"/>
        <scheme val="minor"/>
      </rPr>
      <t/>
    </r>
  </si>
  <si>
    <r>
      <t>8.1 Investiţiile în infrastructurile sanitare şi sociale care contribuie la dezvoltarea la nivel naţional, regional şi local, reducând inegalităţile în ceea ce priveşte starea de sănătate şi promovând incluziunea socială prin îmbunătăţirea accesului la serviciile  sociale</t>
    </r>
    <r>
      <rPr>
        <b/>
        <sz val="11"/>
        <rFont val="Calibri"/>
        <family val="2"/>
        <charset val="238"/>
        <scheme val="minor"/>
      </rPr>
      <t/>
    </r>
  </si>
  <si>
    <t>8.1 Investiţiile în infrastructurile sanitare şi sociale care contribuie la dezvoltarea la nivel naţional, regional şi local, reducând inegalităţile în ceea ce priveşte starea de sănătate şi promovând incluziunea socială prin îmbunătăţirea accesului la serviciile  sociale</t>
  </si>
  <si>
    <r>
      <t>10.1 Investițiile în educație şi formare, inclusiv în formare profesională, pentru dobândirea de  competențe și învățare pe tot parcursul vieții prin dezvoltarea infrastructurilor de educație și formare</t>
    </r>
    <r>
      <rPr>
        <b/>
        <sz val="11"/>
        <color theme="1"/>
        <rFont val="Calibri"/>
        <family val="2"/>
        <charset val="238"/>
        <scheme val="minor"/>
      </rPr>
      <t/>
    </r>
  </si>
  <si>
    <t>10.1 Investițiile în educație şi formare, inclusiv în formare profesională, pentru dobândirea de  competențe și învățare pe tot parcursul vieții prin dezvoltarea infrastructurilor de educație și formare</t>
  </si>
  <si>
    <t>7i Sprijinirea unui spațiu european unic al transporturilor de tip multimodal prin investiții în TEN -T
Prioritatea de investiții 7c Dezvoltarea și îmbunătățirea sistemelor de transport care respectă mediul, inclusiv a celor cu zgomot redus) și care au emisii reduse de carbon, inclusiv a căilor navigabile interioare și a sistemelor de transport maritim, a porturilor, a legăturilor multimodale și infrastructurilor aeroportuare, cu scopul de a promova mobilitatea durabilă la nivel regional și local</t>
  </si>
  <si>
    <t>7c Dezvoltarea și îmbunătățirea sistemelor de transport care respectă mediul, inclusiv a celor cu zgomot redus) și care au emisii reduse de carbon, inclusiv a căilor navigabile interioare și a sistemelor de transport maritim, a porturilor, a legăturilor multimodale și infrastructurilor aeroportuare, cu scopul de a promova mobilitatea durabilă la nivel regional și local</t>
  </si>
  <si>
    <t>6i - Investiții în sectorul deșeurilor, pentru a îndeplini cerințele acquis-ului de mediu al Uniunii și pentru a răspunde unor nevoi de investiții identificate de statele membre care depășesc aceste cerințe (exclusiv pentru proiecte noi)</t>
  </si>
  <si>
    <t>POCA</t>
  </si>
  <si>
    <t>OS11/Actiunea 112/Dezvoltarea unor centre de CD coordonate la nivel national racordate la retele europene si internationale/Proiecte tip CLOUD
Cresterea capacitatii cercetarii in implicarea la nivelul UE</t>
  </si>
  <si>
    <t>APC:
- MDRAPFE prin: DCSM, AM POAT, AM POIM și AM POC 
- OI Energie
- OI pentru Cercetare
- OIPSI
- ANFP
- MM
- MCSI
Privați:
- ADI ITI Delta Dunării</t>
  </si>
  <si>
    <t>APC:
- MDRAPFE (în calitate de coordonator al implementării şi gestionării fondurilor ESI)
- MDRAPFE prin: AM POAT, AM POIM, AM POC, Serviciul Evaluare Programe, DCSM, Direcția Generală Juridică, Realația cu Parlamentul și Afaceri Europene, Serviciul Coordonare SMIS, Direcția IT, Serviciul control financiar preventiv propriu, Unitatea de Audit, Direcția Corp Control
- OIPSI
- OI Cercetare
- OI Energie
- DLAF
- ACP
- Autoritatea de Audit
- MFP prin Direcţia Generală de Inspecţie Economico-Financiară
- ANAP
Privați:
- ADR-urile, în calitate de OI POSCCE</t>
  </si>
  <si>
    <t>Autorități publice locale și regionale (Consilii județene, consilii locale, municipii, etc)
Autorități publice naționale/ regionale/ de la nivelul provinciilor (funcționând în aria eligibilă);
Alte instituții publice guvernate de dreptul public (Instituția Prefectului, instituții de sănătate și îngrijire, instituții de educație);
Birouri – filiale ale autorităților publice naționale/ regionale active în domeniul axei prioritare respective (înregistrate și funcționând în aria eligibilă);
Instituții non – profit și ONG-uri;
Instituții religioase, legal constituite în acord cu legislația națională în vigoare;
Camere de Comerț;
Muzee, instituții culturale, sportive și de turism;
Modul de implicare a aplicanţilor din România: ca beneficiar final sau ca Beneficiar Lider de proiect in proiecte comune</t>
  </si>
  <si>
    <t>Angajatori/ sindicate/ patronate, alte entitati relevante, SPO și/ sau unitățile cu personalitate juridică din subordinea sa pentru operatiunile aferente OS 3.9</t>
  </si>
  <si>
    <r>
      <t xml:space="preserve">Valoare apel de proiecte (euro) </t>
    </r>
    <r>
      <rPr>
        <b/>
        <sz val="25"/>
        <rFont val="Trebuchet MS"/>
        <family val="2"/>
        <charset val="238"/>
      </rPr>
      <t>*</t>
    </r>
  </si>
  <si>
    <t>OS 1.1 / Actiune 1.1.1  Mari infrastructuri de CD/ Proiecte de investitii pt institutii publice (F)
Cresterea capacitatii stiintifice in domeniile de specializare inteligenta si CDI</t>
  </si>
  <si>
    <t>IX 2015</t>
  </si>
  <si>
    <t>I 2017</t>
  </si>
  <si>
    <t>III 2015</t>
  </si>
  <si>
    <t>VI 2017</t>
  </si>
  <si>
    <t>X 2018</t>
  </si>
  <si>
    <t xml:space="preserve">
CNDIPT
</t>
  </si>
  <si>
    <t xml:space="preserve">
OB 1.3 - Creşterea gradului de utilizare a căilor navigabile și a porturilor situate pe reţeaua TEN-T centrală
&amp;
OS 2.4 - Creşterea volumului de mărfuri tranzitate prin terminale intermodale şi porturi</t>
  </si>
  <si>
    <t>OS 2.4 - Creşterea volumului de mărfuri tranzitate prin terminale intermodale şi porturi</t>
  </si>
  <si>
    <t>OS 2.3 - Creşterea gradului de utilizare sustenabilă a aeroporturilor</t>
  </si>
  <si>
    <t>OS 3.1 - Reducerea numărului depozitelor neconforme şi creşterea gradului de pregătire pentru reciclare a deşeurilor în România</t>
  </si>
  <si>
    <t>OS 4.1 - Creşterea gradului de protecţie şi conservare a biodiversităţii şi refacerea ecosistemelor degradate</t>
  </si>
  <si>
    <t>OS 4.3 - Reducerea suprafeţelor poluate istoric</t>
  </si>
  <si>
    <t>OS 5.1 - Reducerea efectelor şi a pagubelor asupra populaţiei cauzate de fenomenele naturale asociate principalelor riscuri accentuate de schimbările climatice, în principal de inundaţii şi eroziune costieră</t>
  </si>
  <si>
    <t>OS 5.2 - Creșterea nivelului de pregătire pentru o reacție rapidă și eficientă la dezastre a echipajelor de intervenție</t>
  </si>
  <si>
    <t>OS 6.1 - Creşterea producţiei de energie din resurse regenerabile mai puţin exploatate (biomasă, biogaz, geotermal)</t>
  </si>
  <si>
    <t>8.ii - Integrare durabilă pe piața muncii a tinerilor (ILMT), în special a celor care nu au un loc de muncă, educație sau formare, inclusiv a tinerilor cu risc de excluziune socială și a tinerilor din comunitățile marginalizate, inclusiv prin punerea în aplicare a "garanției pentru tineret"</t>
  </si>
  <si>
    <t>8.ii - Integrare durabilă pe piața muncii a tinerilor (FSE), în special a celor care nu au un loc de muncă, educație sau formare, inclusiv a tinerilor cu risc de excluziune socială și a tinerilor din comunitățile marginalizate, inclusiv prin punerea în aplicare a "garanției pentru tineret"</t>
  </si>
  <si>
    <t>3.7 - Creșterea ocupării prin susținerea întreprinderilor cu profil non-agricol din zona urbană</t>
  </si>
  <si>
    <t>3.9 - Creșterea șanselor de reintegrare pe piața muncii a lucrătorilor care urmează să fie disponibilizați/ concediați prin furnizarea de măsuri de outplacement</t>
  </si>
  <si>
    <t>3.12 - Îmbunătățirea nivelului de cunoștințe/ competențe/ aptitudini aferente sectoarelor economice/ domeniilor identificate conform SNC şi SNCDI ale angajaților</t>
  </si>
  <si>
    <t>9.ii - Integrarea socio-economică a comunităților marginalizate, cum ar fi romii</t>
  </si>
  <si>
    <t>4.4 - Reducerea numărului de persoane aparţinând grupurilor vulnerabile prin furnizarea unor servicii sociale/ medicale/ socio-profesionale/ de formare profesională adecvate nevoilor specifice</t>
  </si>
  <si>
    <t>9.iv - Creșterea accesului la servicii accesibile, sustenabile și de înaltă calitate, inclusiv asistență medicală și servicii sociale de interes general</t>
  </si>
  <si>
    <t>4.5 - Creşterea calităţii sistemului de asistenţă socială prin introducerea de instrumente/ proceduri/ mecanisme etc. şi prin îmbunătățirea nivelului de competențe al profesioniștilor din sistem
4.6 -  Creșterea numărului de persoane care beneficiază de servicii de asistență socială la nivelul comunității
4.10 - Creșterea numărului de persoane care beneficiază de servicii de asistență medicală la nivelul comunității</t>
  </si>
  <si>
    <t>4.8 - Îmbunătățirea nivelului de competențe al profesioniștilor din sectorul medical</t>
  </si>
  <si>
    <t>4.9 - Creșterea numărului de persoane care beneficiază de programe de sănătate și de servicii orientate către prevenție, depistare precoce (screening), diagnostic și tratament precoce pentru principalele patologii</t>
  </si>
  <si>
    <t>9.v - Promovarea antreprenoriatului social și a integrării vocaționale în întreprinderile sociale și economia socială și solidară pentru a facilita accesul la ocuparea forței de muncă</t>
  </si>
  <si>
    <t>4.16 - Consolidarea capacității întreprinderilor de economie socială de a funcționa într-o manieră auto-sustenabilă</t>
  </si>
  <si>
    <t>9.vi - Strategii de dezvoltare locală plasate sub responsabilitatea comunității</t>
  </si>
  <si>
    <t>5.1 - Reducerea numărului de persoane aflate în risc de sărăcie sau excluziune socială din comunitățile marginalizate (roma și non-roma) din orașe cu peste 20.000 locuitori, cu accent pe cele cu populație aparținând minorității roma, prin implementarea de măsuri/ operațiuni integrate în contextul mecanismului de DLRC</t>
  </si>
  <si>
    <t>5.2 - Reducerea numărului de persoane aflate în risc de sărăcie sau excluziune socială din comunitățile marginalizate din zona rurală și orașe cu o populație de până la 20.000 locuitori prin implementarea de măsuri/ operațiuni integrate în contextul mecanismului de DLRC.</t>
  </si>
  <si>
    <t>10.i - reducerea și prevenirea abandonului școlar timpuriu și promovarea accesului egal la învățământul preșcolar, primar și secundar de calitate, inclusiv la parcursuri de învățare formale, nonformale și informale pentru reintegrarea în educație și formare</t>
  </si>
  <si>
    <t>6.6 - Îmbunătățirea competențelor personalului didactic din învățământul pre-universitar în vederea promovării unor servicii educaţionale de calitate orientate pe nevoile elevilor și a unei școli incluzive.</t>
  </si>
  <si>
    <t>6.3 - Reducerea părăsirii timpurii a școlii prin măsuri integrate de prevenire și de asigurare a oportunităților egale pentru elevii aparținând grupurilor vulnerabile, cu accent pe elevii aparținând minorității roma și elevii din mediul rural/ comunitățile dezavantajate socio-economic
6.5 - Creșterea numărului de oferte educaționale orientate pe formarea de competențe și pe utilizarea de soluţii digitale/de tip TIC în procesul de predare
6.6 - Îmbunătățirea competențelor personalului didactic din învățământul pre-universitar în vederea promovării unor servicii educaţionale de calitate orientate pe nevoile elevilor și a unei școli incluzive.</t>
  </si>
  <si>
    <t>6.4 - Creșterea numărului de tineri care au abandonat școala și de adulți care nu și-au finalizat educația obligatorie care se reîntorc în sistemul de educație și formare, inclusiv prin programe de tip a doua șansă și programe de formare profesională
6.6 - Îmbunătățirea competențelor personalului didactic din învățământul pre-universitar în vederea promovării unor servicii educaţionale de calitate orientate pe nevoile elevilor și a unei școli incluzive.</t>
  </si>
  <si>
    <t>10.ii - Îmbunătățirea calității și eficienței și accesul la învățământul terțiar și a celui echivalent în vederea creșterii participării și a nivelului de educație, în special pentru grupurile defavorizate</t>
  </si>
  <si>
    <t>6.8 - Implementarea de măsuri sistemice în învățământul terțiar universitar și non-universitar organizat în cadrul instituțiilor de învăţământ superior acreditate pentru a facilita adaptarea la cerințele pieței muncii
6.9 - Îmbunătățirea nivelului de competențe al personalului didactic din învățământul terțiar universitar și non-universitar organizat în cadrul instituțiilor de învăţământ superior acreditate în ceea ce priveşte conţinutul educaţional inovator şi resursele de învăţare moderne şi flexibile
6.10 - Diversificarea ofertelor educaționale în învățământul terțiar universitar și non-universitar tehnic organizat în cadrul instituțiilor de învăţământ superior acreditate corelate cu nevoile pieței muncii din sectoarele economice/ domeniile identificate prin SNC şi SNCDI</t>
  </si>
  <si>
    <t>10.iii - Îmbunătățirea accesului egal la învățarea pe tot parcursul vieții pentru toate grupurile de vârstă într-un cadru formal, non-formal sau informal, actualizarea cunoștințelor, a aptitudinilor și a competențelor forței de muncă și promovarea unor căi de învățare flexibile, inclusiv prin orientare profesională și prin validarea competențelor dobândite</t>
  </si>
  <si>
    <t>6.11 - Creșterea participării la programele de formare profesională inițială, în special pentru elevii/ucenicii care provin din comunități dezavantajate, cu accent pe mediul rural și cei aparținând minorității roma</t>
  </si>
  <si>
    <t>6.12 - Creșterea participării la programele de formare profesională continuă, cu accent 
pe acei adulţi, cu un nivel scăzut de calificare și persoanele cu vârsta de peste 40 ani, 
din zone rurale defavorizate, inclusiv prin recunoașterea și certificarea rezultatelor 
învățării dobândite în contexte non-formale și informale</t>
  </si>
  <si>
    <t>10.iv - Îmbunătățirea utilității sistemelor de educație și formare pentru piața muncii, facilitarea trecerii de la educație la muncă și consolidarea sistemelor de educație și formare profesională și a calității lor, inclusiv prin mecanisme pentru anticiparea competențelor, adaptarea programelor de învățământ și crearea și dezvoltarea de sisteme de învățare bazate pe muncă, inclusiv sisteme de învățare duale și de ucenicie</t>
  </si>
  <si>
    <t>6.13 - Creșterea numărului absolvenților de învățământ terțiar universitar și non universitar care își găsesc un loc de muncă urmare a accesului la activități de învățare la un potențial loc de muncă / cercetare/ inovare, cu accent pe sectoarele economice cu potențial competitiv identificate conform SNC şi domeniile de specializare inteligentă conform SNCDI</t>
  </si>
  <si>
    <t>6.15 - Îmbunătățirea nivelului de competențe al personalului didactic, a formatorilor, a evaluatorilor de competențe profesionale și personalului din  întreprinderi cu atribuții in învățarea la locul de muncă
6.16 - Creșterea numărului de oferte furnizate de sistemul de educație și formare profesională adaptate la nevoile și tendințele de dezvoltare ale pieței muncii</t>
  </si>
  <si>
    <t>6.16 - Creșterea numărului de oferte furnizate de sistemul de educație și formare profesională adaptate la nevoile și tendințele de dezvoltare ale pieței muncii</t>
  </si>
  <si>
    <t>6.16 - Creșterea numărului de oferte furnizate de sistemul de educație și formare profesională adaptate la nevoile și tendințele de dezvoltare ale pieței muncii
6.17 - Creșterea numărului de programe de formare profesională pentru sectoarele economice cu potențial competitiv identificate conform SNC şi din domeniile de specializare inteligentă conform SNCDI bazate pe un sistem de anticipare a nevoilor și tendințelor de dezvoltare ale pieței muncii prin investiții în capacitatea furnizorilor de formare și prin stimularea parteneriatelor cu mediul de afaceri</t>
  </si>
  <si>
    <t>6.1 - Creșterea numărului de tineri NEETs șomeri cu vârsta între 16 - 24 ani, înregistrați la SPO care se reîntorc în educație în programe de tip a doua șansă, inclusiv în programe de formare profesională inițială</t>
  </si>
  <si>
    <t>OS 6.3 - Reducerea consumului mediu de energie electrică la nivelul locuinţelor</t>
  </si>
  <si>
    <t>1.1. Promovarea investițiilor în C&amp;I, dezvoltarea de legături și sinergii între întreprinderi, centrele de cercetare și dezvoltare și învățământul superior, în special promovarea investițiilor în dezvoltarea de produse și de servicii, transferul de tehnologii, inovarea socială, ecoinovarea și aplicațiile de servicii publice, stimularea cererii, crearea de rețele și de grupuri și inovarea deschisă prin specializarea inteligentă, precum și sprijinirea activităților de cercetare tehnologică și aplicată, liniilor-pilot, acțiunilor de validare precoce a produselor, capacităților de producție avansate și de primă producție, în special în domeniul tehnologiilor generice esențiale și difuzării tehnologiilor de uz general</t>
  </si>
  <si>
    <t>Operatiunea A - Sprijinirea entitatilor de inovare si transfer tehnologic</t>
  </si>
  <si>
    <t>Operatiunea B - Sprijinirea parcurilor stiintifice si tehnologice</t>
  </si>
  <si>
    <t>Operatiunea C - Investitii pentru IMM pentru implementarea unui rezultat al cercetarii - inovarii in parteneriat cu un ITT</t>
  </si>
  <si>
    <t>OS 1.2 Creşterea inovării în companii prin sprijinirea abordărilor multisectorială rezultate în urma implementării “Inițiativei Regiuni mai puţin dezvoltate” în România</t>
  </si>
  <si>
    <t>OS 9.1 Reducerea numărului de persoane aflate în risc de sărăcie şi excluziune socială, prin măsuri integrate</t>
  </si>
  <si>
    <t>13.1 Oferirea de sprijin pentru regenerarea fizică, economică și socială a comunităților defavorizate din regiunile urbane și rurale</t>
  </si>
  <si>
    <t>OS 13.1 Îmbunătățirea calității vieții a populației în orașele mici și mijlocii din România</t>
  </si>
  <si>
    <t>OS 1.2 Asigurarea transparenței și credibilității FESI și a rolului Politicii de Coeziune a UE/Acţiunea 1.2.2: Activități destinate dezvoltării culturii parteneriale pentru coordonarea și gestionarea FESI</t>
  </si>
  <si>
    <t>OS 2.1 Îmbunătățirea cadrului de reglementare, strategic şi procedural pentru coordonarea și implementarea FESI/ Acţiunea 2.1.1: Activități pentru îmbunătățirea cadrului și condițiilor pentru coordonarea și controlul FESI și pentru gestionarea POAT, POIM ȘI POC</t>
  </si>
  <si>
    <t>OS 2.1 Îmbunătățirea cadrului de reglementare, strategic şi procedural pentru coordonarea și implementarea FESI/Acţiunea 2.1.2: Evaluare la nivelul AP, POAT, POIM și POC și activități destinate creșterii culturii de evaluare pentru FESI</t>
  </si>
  <si>
    <t>OS 2.2 Dezvoltarea și menținerea unui sistem informatic funcțional și eficient pentru FSC, precum și întărirea capacității utilizatorilor săi/Acţiunea 2.2.1: Activități pentru dezvoltarea, îmbunătățirea şi mentenanţa SMIS2014+, MYSMIS2014 și a altor aplicații conexe acestora, precum şi a reţelei digitale si pentru sprijinirea unităţii centrale SMIS2014+, a reţelei de coordonatori și instruirea utilizatorilor acestor sisteme informatice</t>
  </si>
  <si>
    <t>OS 3.1 Dezvoltarea unei politici îmbunătățite a managementului resurselor umane care să asigure stabilitatea, calificarea și motivarea adecvată a personalului care lucrează în cadrul sistemului de coordonare, gestionare și control al FESI/Acţiunea 3.1.1: Implementarea unei politici orizontale de resurse umane şi a dezvoltării capacităţii manageriale pentru sistemul de coordonare, gestionare și control al FESI</t>
  </si>
  <si>
    <t>OS 3.1 Dezvoltarea unei politici îmbunătățite a managementului resurselor umane care să asigure stabilitatea, calificarea și motivarea adecvată a personalului care lucrează în cadrul sistemului de coordonare, gestionare și control al FESI/Acţiunea 3.1.2: Asigurarea resurselor financiare pentru remunerarea personalului din sistemul de coordonare și control al FESI și din sistemul de management al POAT, POIM și POC</t>
  </si>
  <si>
    <t>3.1: Creșterea ocupării șomerilor și a persoanelor inactive, cu accent pe şomerii de lungă durată, lucrătorii vârstnici (55-64 ani), persoanelor cu dizabilităţi, persoanelor cu nivel redus de educație 
 3.2: Creșterea ocupării cetățenilor români aparținând minorităţii roma 
3.3: Creșterea ocupării persoanelor din mediul rural, în special cele din agricultura de subzistență și semi-subzistență 
3.4: Îmbunătăţirea nivelului de competenţe, inclusiv prin evaluarea și certificarea competențelor dobândite în sistem non-formal și informal al șomerilor și persoanelor inactive, cu accent pe şomerii de lungă durată, lucrătorii vârstnici (55-64 ani), persoanelor cu dizabilităţi, persoanelor cu nivel redus de educație
 3.5: Îmbunătăţirea nivelului de competenţe, inclusiv prin evaluarea și certificarea competențelor dobândite în sistem non-formal și informal al cetățenilor români aparținând minorităţii roma 
3.6: Îmbunătăţirea nivelului de competenţe, inclusiv prin evaluarea și certificarea competențelor dobândite în sistem non-formal și informal al persoanelor din mediul rural, în special cele din agricultura de subzistență și semi-subzistență</t>
  </si>
  <si>
    <t>4.12 - Reducerea numărului de copii și tineri plasați în instituții prin furnizarea de servicii la nivelul comunității
4.13 - Creșterea numărului tinerilor care părăsesc sistemul instituționalizat (cu vârsta de până la 18 ani) pregătiți pentru a avea o viață independentă
4.14 - Creșterea numărului de asistenți maternali și sociali la nivelul comunității
4.15 - Reducerea numărului persoanelor vârstnice și a celor cu dizabilități plasate în instituții rezidențiale, prin furnizarea de servicii sociale și medicale la nivelul comunității, inclusiv servicii pe termen lung</t>
  </si>
  <si>
    <r>
      <t xml:space="preserve">Entități relevante (furnizori de formare, furnizori de servicii de ocupare/ evaluare şi certificare a competenţelor, sindicate, patronate, ONG-uri/ organizații de tineret, întreprinderi sociale de inserție etc.) 
Angajatori 
SPO (inclusiv unităţile cu personalitate juridică din subordinea sa)
Entitatea / entităţile selectate/ desemnate pentru implementarea schemelor  de vouchere
</t>
    </r>
    <r>
      <rPr>
        <i/>
        <sz val="8"/>
        <rFont val="Calibri"/>
        <family val="2"/>
      </rPr>
      <t>Se poate aplica în calitate de beneficiar unic sau în parteneriat</t>
    </r>
  </si>
  <si>
    <t>1a - Consolidarea cercetării și inovării (C&amp;I), a infrastructurii și a capacităților de dezvoltare a excelenței în domeniul C&amp;I, precum și promovarea centrelor de competență, în special a celor de interes european</t>
  </si>
  <si>
    <t>1b  - Promovarea investițiilor în C&amp;I, dezvoltarea de legături și sinergii între întreprinderi, centrele de cercetare și dezvoltare și învățământul superior, în special promovarea investițiilor în dezvoltarea de produse și de servicii, transferul de tehnologii, inovarea socială, ecoinovarea și aplicațiile de servicii publice, stimularea cererii, crearea de rețele și de grupuri și inovarea deschisă prin specializarea inteligentă, precum și sprijinirea activităților de cercetare tehnologică și aplicată, liniilor-pilot, acțiunilor de validare precoce a produselor, capacităților de producție avansate și de primă producție, în special în domeniul tehnologiilor generice esențiale și difuzării tehnologiilor de uz general</t>
  </si>
  <si>
    <r>
      <t xml:space="preserve">11i </t>
    </r>
    <r>
      <rPr>
        <sz val="11"/>
        <rFont val="Calibri"/>
        <family val="2"/>
        <scheme val="minor"/>
      </rPr>
      <t xml:space="preserve">Efectuarea de investiții în capacitatea instituțională și în eficiența administrațiilor și a serviciilor publice la nivel național, regional și local în vederea realizării de reforme, a unei mai bune legiferări și a bunei guvernanțe. </t>
    </r>
  </si>
  <si>
    <t>Apeluri care se estimează a fi lansate până la 30 iunie 2018</t>
  </si>
  <si>
    <t>CALENDAR</t>
  </si>
  <si>
    <t>8.v - Adaptarea lucrătorilor, a întreprinderilor și a antreprenorilor la schimbare</t>
  </si>
  <si>
    <t>6.2 - Creșterea participării la învăţământul ante-preșcolar și preșcolar, în special a grupurilor cu risc de părăsire timpurie a școlii, cu accent pe copiii aparținând minorității roma și a celor din mediul rural
6.6 - Îmbunătățirea competențelor personalului didactic din învățământul pre-universitar în vederea promovării unor servicii educaţionale de calitate orientate pe nevoile elevilor și a unei școli incluzive.</t>
  </si>
  <si>
    <t>6.9 - Îmbunătățirea nivelului de competențe al personalului didactic din învățământul terțiar universitar și non-universitar organizat în cadrul instituțiilor de învăţământ superior acreditate în ceea ce priveşte conţinutul educaţional inovator şi resursele de învăţare moderne şi flexibile
6.10 - Diversificarea ofertelor educaționale în învățământul terțiar universitar și non-universitar tehnic organizat în cadrul instituțiilor de învăţământ superior acreditate corelate cu nevoile pieței muncii din sectoarele economice/ domeniile identificate prin SNC şi SNCDI</t>
  </si>
  <si>
    <t>6.7 - Creșterea participării la învăţământul terțiar universitar și non-universitare organizat în cadrul instituțiilor de  învăţământ superior acreditate în special pentru cei care provin din grupuri vulnerabile
6.9 - Îmbunătățirea nivelului de competențe al personalului didactic din învățământul terțiar universitar și non-universitar organizat în cadrul instituțiilor de învăţământ superior acreditate în ceea ce priveşte conţinutul educaţional inovator şi resursele de învăţare moderne şi flexibile
6.10 - Diversificarea ofertelor educaționale în învățământul terțiar universitar și non-universitar tehnic organizat în cadrul instituțiilor de învăţământ superior acreditate corelate cu nevoile pieței muncii din sectoarele economice/ domeniile identificate prin SNC şi SNCDI</t>
  </si>
  <si>
    <t>PO Romania-Republica Moldova</t>
  </si>
  <si>
    <t>PO Romania-Ucraina</t>
  </si>
  <si>
    <t>Program Romania-Serbia</t>
  </si>
  <si>
    <t>Ghidul e pe circuitul de avizare interna</t>
  </si>
  <si>
    <t>Data exactă lansare</t>
  </si>
  <si>
    <t>Data exactă inchidere</t>
  </si>
  <si>
    <t>Ghidurile sunt pe circuitul intern de avizare</t>
  </si>
  <si>
    <t>OS 1.1 Întărirea capacității beneficiarilor de proiecte finanțate din FESI de a pregăti şi implementa proiecte/ Acţiunea 1.1.1: Instruire orizontală pentru potențialii beneficiari și beneficiarii fondurile ESI și instruire specifică pentru beneficiarii POAT, POIM ȘI POC</t>
  </si>
  <si>
    <t>OS 1.1 Întărirea capacității beneficiarilor de proiecte finanțate din FESI de a pregăti şi implementa proiecte/Acţiunea 1.1.2: Asistență orizontală pentru beneficiarii fondurilor ESI și asistență specifică pentru beneficiarii POAT, POIM și POC</t>
  </si>
  <si>
    <t>OS 1.2 Asigurarea transparenței și credibilității FESI și a rolului Politicii de Coeziune a UE/Acţiunea 1.2.1: Activități de diseminare a informaţiilor şi de informare şi publicitate cu privire la FESI și la POAT, POIM și POC</t>
  </si>
  <si>
    <t>15.12.2017</t>
  </si>
  <si>
    <t>31.12.2020</t>
  </si>
  <si>
    <t>01.10.2018</t>
  </si>
  <si>
    <t>15.12. 2017</t>
  </si>
  <si>
    <t>01.05. 2018</t>
  </si>
  <si>
    <t>31.12.2019</t>
  </si>
  <si>
    <t>16.04.2018</t>
  </si>
  <si>
    <t>03.01.2018</t>
  </si>
  <si>
    <t>01.07.2019</t>
  </si>
  <si>
    <t>30.06.2019</t>
  </si>
  <si>
    <t>31.03.2019</t>
  </si>
  <si>
    <t>30.06.2018</t>
  </si>
  <si>
    <t>Competitiv- 
apel dedicat</t>
  </si>
  <si>
    <t xml:space="preserve">28 decembrie </t>
  </si>
  <si>
    <t>28 februarie 2018</t>
  </si>
  <si>
    <t>Ghidul se afla în consultare publică până la data de 10 ianuarie 2018, ora 17:00</t>
  </si>
  <si>
    <t>Observatii</t>
  </si>
  <si>
    <t>Ghidul se afla in consultare publică până la data de 8 decembrie 2017, ora 17:00</t>
  </si>
  <si>
    <t>OIC a transmis ghidul catre AMPOC, via e-mail, in data de 02.11.2017. Ca urmare a consultarii interne in cadrul MDRAPFE, AMPOC a transmis, informal, primul set de observatii in data de 15.11.2017; de asemenea, in data de 27.11.2017, AMPOC a transmis observatiile catre OIC, prin adresa oficiala.</t>
  </si>
  <si>
    <t>Schema de ajutor de stat a fost lansată în consultare publică de către MCSI în perioada 21.09-09.10.2017; in prezent, se afla in definitivare schema de ajutor de stat si cea de minims, precum si ghidul in cadrul grupului de lucru format din ANCOM, MDRAPFE (AM + DGPSMISCP) si MCSI (UIP POAT si OIPSI). Conform asumarii in cadrul grupului de lucru, Ghidul va fi transmis de catre OIPSI la AMPOC, in cursul zilei de 6.12. 2017</t>
  </si>
  <si>
    <t xml:space="preserve">Draftul de ghid a fost transmis de OIPSI in 29.09.2017, iar in data de 26.10.2017, ca urmare a consultarii interne MDRAPFE, AMPOC a transmis catre OIPSI, observatiile cu privire la acest ghid. In data de 29.11.2017, OIPSI a transmis catre AMPOC, via e-mail, ghidul cu modificari operate in track changes. In prezent, acesta se afla in analiza si verificare in cadrul AMPOC. </t>
  </si>
  <si>
    <t>Pana in prezent, AM POC nu a primit  de la OIPSI o prima forma a ghidului</t>
  </si>
  <si>
    <t>Lansat</t>
  </si>
  <si>
    <t>in finalizare la nivelul OIT
Data ordinului la Ministru: 14.12.2017</t>
  </si>
  <si>
    <t>in elaborare la nivelul OIT
Data Ordinului la ministru: 01.10.2018</t>
  </si>
  <si>
    <t>in finalizare la nivelul OIT
Data ordinului la Ministru: 15.12.2017</t>
  </si>
  <si>
    <t>elaborarea ghidului se va realiza ulterior finalizarii si aprobarii PNGD
data ordinului la Ministru: 30.04.2018</t>
  </si>
  <si>
    <t>s-a constituit grupul de lucru ptr elaborarea ghidului, insa este necesara transmiterea de catre Min Mediului a studiului de specialitate final/aprobat
Data Ordinului la Ministru: 31.03.2018</t>
  </si>
  <si>
    <t>ghidul solicitantului este in revizuire finala ca urmare a observatiilor primite dupa procesul de consultare publica.  De asemenea, in data de 27.11.2017 a avut loc o intalnire de clarificare cu reprezentantii Min Mediului
Data Ordinului la Ministru: 29.12.2017</t>
  </si>
  <si>
    <t>ghidul solicitantului este in revizuire finala ca urmare a observatiilor primite dupa procesul de consultare publica.  
Data Ordinului la Ministru: 29.12.2017</t>
  </si>
  <si>
    <t>elaborarea ghidului se va realiza prin integrarea rezultatelor evaluarii nationale a riscurilor
Data Ordinului la Ministru: 31.03.2018</t>
  </si>
  <si>
    <t>Schema de AS a fost publicata in MO in 24.11.2017. Ghidul a fost transmis catre Cabinet Ministru cu Nota ptr aprobarea spre consultare publica (termenul fiind de 15 zile, estimat 13 dec. 2017)
Data Ordinului la Ministru: 29.12.2017</t>
  </si>
  <si>
    <t>3.1 Dezvoltarea infrastructurii de transport transfrontalier şi instrumentelor TIC</t>
  </si>
  <si>
    <t>4.3 Prevenirea şi combaterea criminalităţii organizate şi cooperarea poliţiei</t>
  </si>
  <si>
    <t>depinde de acordul 
AN Republica Moldova</t>
  </si>
  <si>
    <t>depinde de acordul
cu AN Ucraina</t>
  </si>
  <si>
    <t>Autorități și instituții publice locale, ONG-uri</t>
  </si>
  <si>
    <t>1 - Îmbunătăţirea mobilităţii prin dezvoltarea reţelei TEN-T și a metroului
&amp;
2  - Dezvoltarea unui sistem de transport multimodal, de calitate, durabil şi eficient</t>
  </si>
  <si>
    <t>2  - Dezvoltarea unui sistem de transport multimodal, de calitate, durabil şi eficient</t>
  </si>
  <si>
    <t>3 -  Dezvoltarea infrastructurii de mediu în condiţii de management eficient al resurselor</t>
  </si>
  <si>
    <t>4 -   Protecţia mediului prin măsuri de conservare a biodiversităţii, monitorizarea calităţii aerului şi decontaminare a siturilor poluate istoric</t>
  </si>
  <si>
    <t>5 - Promovarea adaptării la schimbările climatice, prevenirea şi gestionarea riscurilor</t>
  </si>
  <si>
    <t>6 - Promovarea energiei curate şi eficienţei energetice în vederea susținerii unei economii cu emisii scăzute de carbon</t>
  </si>
  <si>
    <t>1 - Cercetare, dezvoltare tehnologică şi inovare (CDI) în sprijinul competitivităţii economice şi dezvoltării afacerilor</t>
  </si>
  <si>
    <t>2 - Tehnologia informaţiei şi comunicaţiilor (TIC) pentru o economie digitală competitivă</t>
  </si>
  <si>
    <t>1 - Inițiativa "Locuri de munca pentru tineri"</t>
  </si>
  <si>
    <t>2 – Îmbunătăţirea situaţiei tinerilor din categoria NEETs</t>
  </si>
  <si>
    <t>5 zile consultare publica avand in vedere modificarile majore, inclusiv modificarea POR transmisa la CE in 06.11.2017</t>
  </si>
  <si>
    <t>3 – Locuri de muncă pentru toți</t>
  </si>
  <si>
    <t>4 – Incluziunea socială și combaterea sărăciei</t>
  </si>
  <si>
    <t>5 – Dezvoltare locală plasată sub responsabilitatea comunității</t>
  </si>
  <si>
    <t>6 - Educație și competențe</t>
  </si>
  <si>
    <t>1 - Administrație publică și sistem judiciar eficiente</t>
  </si>
  <si>
    <t>2 - Administrație publică și sistem judiciar accesibile și transparente</t>
  </si>
  <si>
    <t>MEN
 MMFPSPV
 Agenţii, structuri subordonate sau aflate în coordonarea MEN/MMFPSPV şi alte organisme publice cu atribuţii în domeniul formării profesionale
 Autoritatea Naţională pentru Calificări
CNDIPT
Agenţia Naţională pentru Ocuparea Forţei de Muncă şi structurile teritoriale ale acesteia cu personalitate juridică
Membri ai Comitetelor Sectoriale şi Comitete Sectoriale cu personalitate juridică
Organizaţii sindicale
Patronate
Asociaţii profesionale
Centre publice sau private de validare/certificare a învăţării anterioare
Furnizori de FPI si FPC autorizaţi, publici şi privaţi
Furnizori de servicii de consiliere și orientare profesională/ pentru carieră Camere de comerț, industrie și agricultură
Instituţii şi organizaţii membre ale Pactelor Regionale şi Parteneriatelor Locale pentru Ocupare şi Incluziune Socială
Instituţii şi organizaţii membre ale consorţiilor şi parteneriatelor regionale şi locale în domeniile ocupării, educaţiei şi formării profesionale
Furnizori de FPI si FPC</t>
  </si>
  <si>
    <t>Actiunea 1.2.1/ Proiect tehnologic inovativ Creșterea investiţiilor private în CDI</t>
  </si>
  <si>
    <t>OS 1.1 / Actiune 1.1.1  Mari infrastructuri de CD/ Proiecte pt clustere de inovare Cresterea capacitatii stiintifice in domeniile de specializare inteligenta si CDI</t>
  </si>
  <si>
    <t>OS11/Actiunea 112/Dezvoltarea unor centre de CD coordonate la nivel naional racordate la retele europene si internationale/Proiect pentru dezvoltarea EduNet
Cresterea capacitatii cercetarii in implicarea la nivelul UE</t>
  </si>
  <si>
    <t xml:space="preserve">Actiunea 1.2.3/ Parteneriate pentru transfer de cunoștințe Cresterea transferului de cunostinte, tehnologie si personal cu competente de CDI din mediul public in cel privat </t>
  </si>
  <si>
    <t>1.1 - Creșterea ocupării tinerilor NEETs şomeri cu vârsta între 16 - 24 ani, înregistrați la Serviciul Public de Ocupare, cu rezidența în regiunile eligibile (Centru, Sud-Est şi Sud Muntenia)
&amp;
1.2 - Îmbunătăţirea nivelului de competenţe, inclusiv prin evaluarea și certificarea competențelor dobândite în sistem non-formal și informal al tinerilor NEETs șomeri cu vârsta între 16 - 24 ani, înregistrați la Serviciul Public de Ocupare, cu rezidența în regiunile eligibile (Centru, Sud-Est şi Sud Muntenia)</t>
  </si>
  <si>
    <t>2.1 - Creșterea ocupării tinerilor NEETs șomeri cu vârsta între 16 - 24 ani, înregistrați la Serviciul Public de Ocupare, cu rezidența în regiunile eligibile (București-Ilfov, Nord-Est, Nord-Vest, Vest, Sud-Vest Oltenia)
&amp;
2.2 - Îmbunătăţirea nivelului de competenţe, inclusiv prin evaluarea și certificarea competențelor dobândite în sistem non-formal și informal al tinerilor NEETs șomeri cu vârsta între 16 - 24 ani, înregistrați la Serviciul Public de Ocupare, cu rezidența în regiunile eligibile (București-Ilfov, Nord-Est, Nord-Vest, Vest, Sud-Vest Oltenia)</t>
  </si>
  <si>
    <t>3.10 - Adaptarea structurilor SPO de la nivel național și teritorial prin introducerea unor noi instrumente / sisteme / proceduri / servicii / mecanisme etc. privind nevoile și dinamica pieței muncii/ corelarea  cererii cu oferta de forță de muncă, monitorizarea indicatorilor relevanți din perspectiva pieței muncii, monitorizarea și evaluarea serviciilor furnizate de SPO, dezvoltarea  bazei de date SPO cu tinerii NEETs, șomeri de lungă durată, grupuri vulnerabile
 &amp; 
3.11 - Creșterea satisfacției clienților SPO, a diversității și gradului de cuprindere a serviciilor oferite angajatorilor și persoanelor aflate în căutarea unui loc de muncă</t>
  </si>
  <si>
    <t>La propunrea CE vom incerca gruparea apelului
pentru ONG-uri cu apelul pentru autoritatile si institutiile locale aferente OS 2.2</t>
  </si>
  <si>
    <t>27.11.2017
(apel lansat)</t>
  </si>
  <si>
    <t>8.i - Accesul la locuri de muncă pentru persoanele aflate în căutarea unui loc de muncă și pentru persoanele inactive, inclusiv pentru șomerii de lungă durată și pentru persoanele cu șanse mici de angajare, inclusiv prin inițiative locale de angajare și sprijin pentru mobilitatea forței de muncă</t>
  </si>
  <si>
    <t xml:space="preserve">8.iii - Activități independente, antreprenoriat și crearea de întreprinderi, inclusiv microîntreprinderi și întreprinderi mici și mijlocii inovatoare </t>
  </si>
  <si>
    <t>10.iii - Îmbunătățirea accesului egal la învățarea pe tot parcursul vieții pentru toate grupurile de vârstă într-un cadru formal, non-formal sau informal, actualizarea cunoștințelor, a aptitudinilor și a competențelor forței de muncă și promovarea unor căi de învățare flexibile, inclusiv prin orientare profesională și prin validarea 
competențelor dobândite</t>
  </si>
  <si>
    <t>Administratii portuare/ Administratii de canale navigabile
Autoritati locale ce administrează terminale intermodale prioritizate prin MPGT</t>
  </si>
  <si>
    <t xml:space="preserve">Au fost comasate cele doua
ghiduri aferente OS 2.1 </t>
  </si>
  <si>
    <t>Axa prioritară 1 - Întărirea capacității beneficiarilor de a pregăti și implementa proiecte finanțate din FESI și diseminarea informațiilor privind aceste fonduri</t>
  </si>
  <si>
    <t>Axa prioritară 2 - Sprijin pentru coordonarea, gestionarea și controlul FESI</t>
  </si>
  <si>
    <t>Axa prioritară 3 - Creșterea eficienței și eficacității resurselor umane implicate în sistemul de coordonare, gestionare şi control al FESI în România</t>
  </si>
  <si>
    <t>VIII 2017</t>
  </si>
  <si>
    <t>Necesita modificare
schema de ajutor</t>
  </si>
  <si>
    <t>Ghidul e pe circuitul intern
in vedere consultarii publice</t>
  </si>
  <si>
    <t>Nu au aparut normele
de aplicare a legii</t>
  </si>
  <si>
    <t>In functie de aprob schemei de ajutor de stat de catre Cons Concurentei</t>
  </si>
  <si>
    <t xml:space="preserve"> </t>
  </si>
  <si>
    <t>15 decembrie 2017</t>
  </si>
  <si>
    <t xml:space="preserve">ianuarie </t>
  </si>
  <si>
    <t>Clarificarea abordarii lansarii acestui apel si consultarea cu actorii implicati (SPO)</t>
  </si>
  <si>
    <t>depinde de publicarea schemei de ajutor de minimis in monitorul oficial</t>
  </si>
  <si>
    <t>1 martie 2018</t>
  </si>
  <si>
    <t xml:space="preserve">Clarificarea abordari cu ministerul Educatiei Nationale. Apelul fiind un apel noncompetitiv </t>
  </si>
  <si>
    <t>martie 2018</t>
  </si>
  <si>
    <t>ianuarie  2018</t>
  </si>
  <si>
    <t>ianuarie 2018</t>
  </si>
  <si>
    <t>Clarificarea unor aspecte cu Comisia europena. Depinde de finalizarea procesului de avizare/aprobare .</t>
  </si>
  <si>
    <t>11 martie 2018</t>
  </si>
  <si>
    <t>depinde de procesul de avizare. In acest moment Ghidul se afla la Juridic au fost trimise observatii la DGPECU.</t>
  </si>
  <si>
    <t>29 iunie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</si>
</sst>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 _l_e_i_-;\-* #,##0.00\ _l_e_i_-;_-* &quot;-&quot;??\ _l_e_i_-;_-@_-"/>
    <numFmt numFmtId="165" formatCode="[$-409]mmmm\-yy;@"/>
    <numFmt numFmtId="166" formatCode="[$-418]mmm\-yy;@"/>
    <numFmt numFmtId="167" formatCode="#,##0.00;[Red]#,##0.00"/>
  </numFmts>
  <fonts count="56">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1"/>
      <color theme="1"/>
      <name val="Calibri"/>
      <family val="2"/>
      <scheme val="minor"/>
    </font>
    <font>
      <sz val="10"/>
      <name val="Helv"/>
    </font>
    <font>
      <sz val="10"/>
      <name val="Helv"/>
      <charset val="204"/>
    </font>
    <font>
      <sz val="11"/>
      <color indexed="8"/>
      <name val="Calibri"/>
      <family val="2"/>
    </font>
    <font>
      <sz val="11"/>
      <color indexed="9"/>
      <name val="Calibri"/>
      <family val="2"/>
    </font>
    <font>
      <sz val="11"/>
      <color indexed="20"/>
      <name val="Calibri"/>
      <family val="2"/>
    </font>
    <font>
      <sz val="11"/>
      <color indexed="17"/>
      <name val="Calibri"/>
      <family val="2"/>
      <charset val="238"/>
    </font>
    <font>
      <b/>
      <sz val="11"/>
      <color indexed="52"/>
      <name val="Calibri"/>
      <family val="2"/>
      <charset val="238"/>
    </font>
    <font>
      <b/>
      <sz val="11"/>
      <color indexed="52"/>
      <name val="Calibri"/>
      <family val="2"/>
    </font>
    <font>
      <sz val="11"/>
      <color indexed="52"/>
      <name val="Calibri"/>
      <family val="2"/>
      <charset val="238"/>
    </font>
    <font>
      <b/>
      <sz val="11"/>
      <color indexed="9"/>
      <name val="Calibri"/>
      <family val="2"/>
    </font>
    <font>
      <sz val="10"/>
      <name val="Arial"/>
      <family val="2"/>
      <charset val="238"/>
    </font>
    <font>
      <sz val="10"/>
      <name val="Arial"/>
      <family val="2"/>
    </font>
    <font>
      <sz val="11"/>
      <color indexed="20"/>
      <name val="Calibri"/>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b/>
      <sz val="11"/>
      <color indexed="63"/>
      <name val="Calibri"/>
      <family val="2"/>
      <charset val="238"/>
    </font>
    <font>
      <sz val="11"/>
      <color indexed="62"/>
      <name val="Calibri"/>
      <family val="2"/>
    </font>
    <font>
      <sz val="11"/>
      <color indexed="62"/>
      <name val="Calibri"/>
      <family val="2"/>
      <charset val="238"/>
    </font>
    <font>
      <sz val="11"/>
      <color indexed="52"/>
      <name val="Calibri"/>
      <family val="2"/>
    </font>
    <font>
      <sz val="11"/>
      <color indexed="60"/>
      <name val="Calibri"/>
      <family val="2"/>
    </font>
    <font>
      <sz val="11"/>
      <color indexed="60"/>
      <name val="Calibri"/>
      <family val="2"/>
      <charset val="238"/>
    </font>
    <font>
      <sz val="11"/>
      <color indexed="8"/>
      <name val="Calibri"/>
      <family val="2"/>
      <scheme val="minor"/>
    </font>
    <font>
      <sz val="11"/>
      <color indexed="8"/>
      <name val="Calibri"/>
      <family val="2"/>
      <charset val="238"/>
    </font>
    <font>
      <sz val="11"/>
      <color indexed="8"/>
      <name val="Times New Roman"/>
      <family val="2"/>
      <charset val="238"/>
    </font>
    <font>
      <b/>
      <sz val="11"/>
      <color indexed="63"/>
      <name val="Calibri"/>
      <family val="2"/>
    </font>
    <font>
      <sz val="11"/>
      <color indexed="10"/>
      <name val="Calibri"/>
      <family val="2"/>
      <charset val="238"/>
    </font>
    <font>
      <i/>
      <sz val="11"/>
      <color indexed="23"/>
      <name val="Calibri"/>
      <family val="2"/>
      <charset val="238"/>
    </font>
    <font>
      <b/>
      <sz val="18"/>
      <color indexed="56"/>
      <name val="Cambria"/>
      <family val="2"/>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8"/>
      <name val="Calibri"/>
      <family val="2"/>
    </font>
    <font>
      <b/>
      <sz val="11"/>
      <color indexed="9"/>
      <name val="Calibri"/>
      <family val="2"/>
      <charset val="238"/>
    </font>
    <font>
      <sz val="11"/>
      <color indexed="10"/>
      <name val="Calibri"/>
      <family val="2"/>
    </font>
    <font>
      <b/>
      <sz val="11"/>
      <color theme="1"/>
      <name val="Calibri"/>
      <family val="2"/>
      <charset val="238"/>
      <scheme val="minor"/>
    </font>
    <font>
      <b/>
      <sz val="11"/>
      <name val="Calibri"/>
      <family val="2"/>
      <charset val="238"/>
      <scheme val="minor"/>
    </font>
    <font>
      <sz val="11"/>
      <name val="Trebuchet MS"/>
      <family val="2"/>
    </font>
    <font>
      <b/>
      <sz val="11"/>
      <name val="Trebuchet MS"/>
      <family val="2"/>
    </font>
    <font>
      <sz val="11"/>
      <name val="Trebuchet MS"/>
      <family val="2"/>
      <charset val="238"/>
    </font>
    <font>
      <b/>
      <sz val="11"/>
      <name val="Trebuchet MS"/>
      <family val="2"/>
      <charset val="238"/>
    </font>
    <font>
      <b/>
      <sz val="18"/>
      <name val="Trebuchet MS"/>
      <family val="2"/>
      <charset val="238"/>
    </font>
    <font>
      <b/>
      <sz val="25"/>
      <name val="Trebuchet MS"/>
      <family val="2"/>
      <charset val="238"/>
    </font>
    <font>
      <i/>
      <sz val="8"/>
      <name val="Calibri"/>
      <family val="2"/>
    </font>
    <font>
      <sz val="11"/>
      <name val="Calibri"/>
      <family val="2"/>
      <charset val="238"/>
      <scheme val="minor"/>
    </font>
    <font>
      <sz val="11"/>
      <name val="Calibri"/>
      <family val="2"/>
      <scheme val="minor"/>
    </font>
    <font>
      <sz val="11"/>
      <color theme="1"/>
      <name val="Trebuchet MS"/>
      <family val="2"/>
      <charset val="238"/>
    </font>
    <font>
      <sz val="11"/>
      <color rgb="FFFF0000"/>
      <name val="Trebuchet MS"/>
      <family val="2"/>
    </font>
  </fonts>
  <fills count="29">
    <fill>
      <patternFill patternType="none"/>
    </fill>
    <fill>
      <patternFill patternType="gray125"/>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48">
    <xf numFmtId="0" fontId="0" fillId="0" borderId="0"/>
    <xf numFmtId="0" fontId="1" fillId="0" borderId="0"/>
    <xf numFmtId="0" fontId="3" fillId="0" borderId="0"/>
    <xf numFmtId="0" fontId="4" fillId="0" borderId="0"/>
    <xf numFmtId="0" fontId="4"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21" borderId="1" applyNumberFormat="0" applyAlignment="0" applyProtection="0"/>
    <xf numFmtId="0" fontId="10" fillId="21" borderId="1" applyNumberFormat="0" applyAlignment="0" applyProtection="0"/>
    <xf numFmtId="0" fontId="10" fillId="21" borderId="1" applyNumberFormat="0" applyAlignment="0" applyProtection="0"/>
    <xf numFmtId="0" fontId="11" fillId="21" borderId="1" applyNumberFormat="0" applyAlignment="0" applyProtection="0"/>
    <xf numFmtId="0" fontId="11" fillId="21" borderId="1" applyNumberFormat="0" applyAlignment="0" applyProtection="0"/>
    <xf numFmtId="0" fontId="11" fillId="21" borderId="1" applyNumberFormat="0" applyAlignment="0" applyProtection="0"/>
    <xf numFmtId="0" fontId="11" fillId="21" borderId="1" applyNumberFormat="0" applyAlignment="0" applyProtection="0"/>
    <xf numFmtId="0" fontId="11" fillId="21" borderId="1" applyNumberFormat="0" applyAlignment="0" applyProtection="0"/>
    <xf numFmtId="0" fontId="11" fillId="21" borderId="1" applyNumberFormat="0" applyAlignment="0" applyProtection="0"/>
    <xf numFmtId="0" fontId="12" fillId="0" borderId="2" applyNumberFormat="0" applyFill="0" applyAlignment="0" applyProtection="0"/>
    <xf numFmtId="0" fontId="13" fillId="22" borderId="3" applyNumberFormat="0" applyAlignment="0" applyProtection="0"/>
    <xf numFmtId="0" fontId="13" fillId="22" borderId="3" applyNumberFormat="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4" fillId="0" borderId="0" applyFont="0" applyFill="0" applyBorder="0" applyAlignment="0" applyProtection="0"/>
    <xf numFmtId="43" fontId="1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9" fillId="5" borderId="0" applyNumberFormat="0" applyBorder="0" applyAlignment="0" applyProtection="0"/>
    <xf numFmtId="0" fontId="2" fillId="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21" borderId="7" applyNumberFormat="0" applyAlignment="0" applyProtection="0"/>
    <xf numFmtId="0" fontId="23" fillId="21" borderId="7" applyNumberFormat="0" applyAlignment="0" applyProtection="0"/>
    <xf numFmtId="0" fontId="23" fillId="21" borderId="7" applyNumberFormat="0" applyAlignment="0" applyProtection="0"/>
    <xf numFmtId="0" fontId="24" fillId="8" borderId="1" applyNumberFormat="0" applyAlignment="0" applyProtection="0"/>
    <xf numFmtId="0" fontId="24" fillId="8" borderId="1" applyNumberFormat="0" applyAlignment="0" applyProtection="0"/>
    <xf numFmtId="0" fontId="24" fillId="8" borderId="1" applyNumberFormat="0" applyAlignment="0" applyProtection="0"/>
    <xf numFmtId="0" fontId="24" fillId="8" borderId="1" applyNumberFormat="0" applyAlignment="0" applyProtection="0"/>
    <xf numFmtId="0" fontId="24" fillId="8" borderId="1" applyNumberFormat="0" applyAlignment="0" applyProtection="0"/>
    <xf numFmtId="0" fontId="24" fillId="8" borderId="1" applyNumberFormat="0" applyAlignment="0" applyProtection="0"/>
    <xf numFmtId="0" fontId="25" fillId="8" borderId="1" applyNumberFormat="0" applyAlignment="0" applyProtection="0"/>
    <xf numFmtId="0" fontId="25" fillId="8" borderId="1" applyNumberFormat="0" applyAlignment="0" applyProtection="0"/>
    <xf numFmtId="0" fontId="25" fillId="8" borderId="1" applyNumberFormat="0" applyAlignment="0" applyProtection="0"/>
    <xf numFmtId="0" fontId="26" fillId="0" borderId="2" applyNumberFormat="0" applyFill="0" applyAlignment="0" applyProtection="0"/>
    <xf numFmtId="0" fontId="26" fillId="0" borderId="2" applyNumberFormat="0" applyFill="0" applyAlignment="0" applyProtection="0"/>
    <xf numFmtId="0" fontId="27" fillId="23" borderId="0" applyNumberFormat="0" applyBorder="0" applyAlignment="0" applyProtection="0"/>
    <xf numFmtId="0" fontId="27" fillId="23" borderId="0" applyNumberFormat="0" applyBorder="0" applyAlignment="0" applyProtection="0"/>
    <xf numFmtId="0" fontId="28" fillId="2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29" fillId="0" borderId="0"/>
    <xf numFmtId="0" fontId="14" fillId="0" borderId="0"/>
    <xf numFmtId="0" fontId="1" fillId="0" borderId="0"/>
    <xf numFmtId="0" fontId="14" fillId="0" borderId="0"/>
    <xf numFmtId="0" fontId="14" fillId="0" borderId="0"/>
    <xf numFmtId="0" fontId="14" fillId="0" borderId="0"/>
    <xf numFmtId="0" fontId="15" fillId="0" borderId="0"/>
    <xf numFmtId="0" fontId="1" fillId="0" borderId="0"/>
    <xf numFmtId="0" fontId="30" fillId="0" borderId="0"/>
    <xf numFmtId="0" fontId="1" fillId="0" borderId="0"/>
    <xf numFmtId="0" fontId="14" fillId="0" borderId="0"/>
    <xf numFmtId="0" fontId="14" fillId="0" borderId="0"/>
    <xf numFmtId="0" fontId="14" fillId="0" borderId="0"/>
    <xf numFmtId="0" fontId="31" fillId="0" borderId="0"/>
    <xf numFmtId="0" fontId="1" fillId="0" borderId="0"/>
    <xf numFmtId="0" fontId="14" fillId="0" borderId="0"/>
    <xf numFmtId="0" fontId="14" fillId="0" borderId="0"/>
    <xf numFmtId="0" fontId="14" fillId="0" borderId="0"/>
    <xf numFmtId="0" fontId="14" fillId="24" borderId="8" applyNumberFormat="0" applyFont="0" applyAlignment="0" applyProtection="0"/>
    <xf numFmtId="0" fontId="15" fillId="24" borderId="8" applyNumberFormat="0" applyFont="0" applyAlignment="0" applyProtection="0"/>
    <xf numFmtId="0" fontId="15" fillId="24" borderId="8" applyNumberFormat="0" applyFont="0" applyAlignment="0" applyProtection="0"/>
    <xf numFmtId="0" fontId="15" fillId="24" borderId="8" applyNumberFormat="0" applyFont="0" applyAlignment="0" applyProtection="0"/>
    <xf numFmtId="0" fontId="14" fillId="24" borderId="8" applyNumberFormat="0" applyFont="0" applyAlignment="0" applyProtection="0"/>
    <xf numFmtId="0" fontId="14" fillId="24" borderId="8" applyNumberFormat="0" applyFont="0" applyAlignment="0" applyProtection="0"/>
    <xf numFmtId="0" fontId="14" fillId="24" borderId="8" applyNumberFormat="0" applyFont="0" applyAlignment="0" applyProtection="0"/>
    <xf numFmtId="0" fontId="15" fillId="24" borderId="8" applyNumberFormat="0" applyFont="0" applyAlignment="0" applyProtection="0"/>
    <xf numFmtId="0" fontId="15" fillId="24" borderId="8" applyNumberFormat="0" applyFont="0" applyAlignment="0" applyProtection="0"/>
    <xf numFmtId="0" fontId="15" fillId="24" borderId="8" applyNumberFormat="0" applyFont="0" applyAlignment="0" applyProtection="0"/>
    <xf numFmtId="0" fontId="14" fillId="24" borderId="8" applyNumberFormat="0" applyFont="0" applyAlignment="0" applyProtection="0"/>
    <xf numFmtId="0" fontId="14" fillId="24" borderId="8" applyNumberFormat="0" applyFont="0" applyAlignment="0" applyProtection="0"/>
    <xf numFmtId="0" fontId="14" fillId="24" borderId="8" applyNumberFormat="0" applyFont="0" applyAlignment="0" applyProtection="0"/>
    <xf numFmtId="0" fontId="15" fillId="24" borderId="8" applyNumberFormat="0" applyFont="0" applyAlignment="0" applyProtection="0"/>
    <xf numFmtId="0" fontId="15" fillId="24" borderId="8" applyNumberFormat="0" applyFont="0" applyAlignment="0" applyProtection="0"/>
    <xf numFmtId="0" fontId="15" fillId="24" borderId="8" applyNumberFormat="0" applyFont="0" applyAlignment="0" applyProtection="0"/>
    <xf numFmtId="0" fontId="14" fillId="24" borderId="8" applyNumberFormat="0" applyFont="0" applyAlignment="0" applyProtection="0"/>
    <xf numFmtId="0" fontId="14" fillId="24" borderId="8" applyNumberFormat="0" applyFont="0" applyAlignment="0" applyProtection="0"/>
    <xf numFmtId="0" fontId="15" fillId="24" borderId="8" applyNumberFormat="0" applyFont="0" applyAlignment="0" applyProtection="0"/>
    <xf numFmtId="0" fontId="15" fillId="24" borderId="8" applyNumberFormat="0" applyFont="0" applyAlignment="0" applyProtection="0"/>
    <xf numFmtId="0" fontId="15" fillId="24" borderId="8" applyNumberFormat="0" applyFont="0" applyAlignment="0" applyProtection="0"/>
    <xf numFmtId="0" fontId="14" fillId="24" borderId="8" applyNumberFormat="0" applyFont="0" applyAlignment="0" applyProtection="0"/>
    <xf numFmtId="0" fontId="14" fillId="24" borderId="8" applyNumberFormat="0" applyFont="0" applyAlignment="0" applyProtection="0"/>
    <xf numFmtId="0" fontId="14" fillId="24" borderId="8" applyNumberFormat="0" applyFont="0" applyAlignment="0" applyProtection="0"/>
    <xf numFmtId="0" fontId="15" fillId="24" borderId="8" applyNumberFormat="0" applyFont="0" applyAlignment="0" applyProtection="0"/>
    <xf numFmtId="0" fontId="15" fillId="24" borderId="8" applyNumberFormat="0" applyFont="0" applyAlignment="0" applyProtection="0"/>
    <xf numFmtId="0" fontId="15" fillId="24" borderId="8" applyNumberFormat="0" applyFont="0" applyAlignment="0" applyProtection="0"/>
    <xf numFmtId="0" fontId="32" fillId="21" borderId="7" applyNumberFormat="0" applyAlignment="0" applyProtection="0"/>
    <xf numFmtId="0" fontId="32" fillId="21" borderId="7" applyNumberFormat="0" applyAlignment="0" applyProtection="0"/>
    <xf numFmtId="0" fontId="32" fillId="21" borderId="7" applyNumberFormat="0" applyAlignment="0" applyProtection="0"/>
    <xf numFmtId="0" fontId="32" fillId="21" borderId="7" applyNumberFormat="0" applyAlignment="0" applyProtection="0"/>
    <xf numFmtId="0" fontId="32" fillId="21" borderId="7" applyNumberFormat="0" applyAlignment="0" applyProtection="0"/>
    <xf numFmtId="0" fontId="32" fillId="21" borderId="7"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ill="0" applyBorder="0" applyAlignment="0" applyProtection="0"/>
    <xf numFmtId="9" fontId="14" fillId="0" borderId="0" applyFill="0" applyBorder="0" applyAlignment="0" applyProtection="0"/>
    <xf numFmtId="9" fontId="14" fillId="0" borderId="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4" fillId="0" borderId="0"/>
    <xf numFmtId="0" fontId="5" fillId="0" borderId="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1" fillId="22" borderId="3"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175">
    <xf numFmtId="0" fontId="0" fillId="0" borderId="0" xfId="0"/>
    <xf numFmtId="0" fontId="45" fillId="0" borderId="0" xfId="239" applyFont="1" applyFill="1" applyBorder="1"/>
    <xf numFmtId="0" fontId="45" fillId="0" borderId="0" xfId="239" applyFont="1" applyFill="1" applyBorder="1" applyAlignment="1">
      <alignment horizontal="left"/>
    </xf>
    <xf numFmtId="0" fontId="45" fillId="0" borderId="0" xfId="239" applyFont="1" applyFill="1" applyBorder="1" applyAlignment="1">
      <alignment horizontal="center"/>
    </xf>
    <xf numFmtId="0" fontId="47" fillId="0" borderId="10" xfId="239" applyNumberFormat="1" applyFont="1" applyFill="1" applyBorder="1" applyAlignment="1">
      <alignment horizontal="left" vertical="center" wrapText="1"/>
    </xf>
    <xf numFmtId="0" fontId="45" fillId="26" borderId="0" xfId="239" applyFont="1" applyFill="1" applyBorder="1"/>
    <xf numFmtId="0" fontId="47" fillId="0" borderId="10" xfId="239" applyFont="1" applyFill="1" applyBorder="1" applyAlignment="1">
      <alignment horizontal="left" vertical="center"/>
    </xf>
    <xf numFmtId="49" fontId="47" fillId="0" borderId="10" xfId="0" applyNumberFormat="1" applyFont="1" applyFill="1" applyBorder="1" applyAlignment="1">
      <alignment horizontal="left" vertical="center" wrapText="1"/>
    </xf>
    <xf numFmtId="0" fontId="47" fillId="0" borderId="10" xfId="255" applyFont="1" applyFill="1" applyBorder="1" applyAlignment="1">
      <alignment horizontal="left" vertical="center" wrapText="1"/>
    </xf>
    <xf numFmtId="4" fontId="47" fillId="0" borderId="10" xfId="0" applyNumberFormat="1" applyFont="1" applyFill="1" applyBorder="1" applyAlignment="1">
      <alignment horizontal="left" vertical="center"/>
    </xf>
    <xf numFmtId="49" fontId="47" fillId="26" borderId="10" xfId="0" applyNumberFormat="1" applyFont="1" applyFill="1" applyBorder="1" applyAlignment="1">
      <alignment horizontal="left" vertical="center" wrapText="1"/>
    </xf>
    <xf numFmtId="0" fontId="47" fillId="26" borderId="10" xfId="239" applyFont="1" applyFill="1" applyBorder="1" applyAlignment="1">
      <alignment horizontal="left" vertical="center"/>
    </xf>
    <xf numFmtId="0" fontId="47" fillId="26" borderId="10" xfId="239" applyFont="1" applyFill="1" applyBorder="1" applyAlignment="1">
      <alignment horizontal="left"/>
    </xf>
    <xf numFmtId="4" fontId="47" fillId="0" borderId="10" xfId="0" applyNumberFormat="1" applyFont="1" applyFill="1" applyBorder="1" applyAlignment="1">
      <alignment horizontal="left" vertical="center" wrapText="1"/>
    </xf>
    <xf numFmtId="0" fontId="47" fillId="0" borderId="10" xfId="0" applyFont="1" applyFill="1" applyBorder="1" applyAlignment="1">
      <alignment horizontal="left" vertical="center" wrapText="1"/>
    </xf>
    <xf numFmtId="165" fontId="47" fillId="26" borderId="10" xfId="239" applyNumberFormat="1" applyFont="1" applyFill="1" applyBorder="1" applyAlignment="1">
      <alignment horizontal="left" vertical="center"/>
    </xf>
    <xf numFmtId="0" fontId="47" fillId="26" borderId="10" xfId="0" applyFont="1" applyFill="1" applyBorder="1" applyAlignment="1">
      <alignment horizontal="left" vertical="center"/>
    </xf>
    <xf numFmtId="0" fontId="47" fillId="26" borderId="10" xfId="239" applyFont="1" applyFill="1" applyBorder="1" applyAlignment="1">
      <alignment horizontal="left" vertical="center" wrapText="1"/>
    </xf>
    <xf numFmtId="17" fontId="47" fillId="26" borderId="10" xfId="239" applyNumberFormat="1" applyFont="1" applyFill="1" applyBorder="1" applyAlignment="1">
      <alignment horizontal="left" vertical="center" wrapText="1"/>
    </xf>
    <xf numFmtId="0" fontId="47" fillId="26" borderId="10" xfId="0" applyFont="1" applyFill="1" applyBorder="1" applyAlignment="1">
      <alignment horizontal="left" vertical="center" wrapText="1"/>
    </xf>
    <xf numFmtId="49" fontId="47" fillId="0" borderId="10" xfId="239" applyNumberFormat="1" applyFont="1" applyFill="1" applyBorder="1" applyAlignment="1">
      <alignment horizontal="left" vertical="center" wrapText="1"/>
    </xf>
    <xf numFmtId="0" fontId="47" fillId="0" borderId="10" xfId="239" applyFont="1" applyFill="1" applyBorder="1" applyAlignment="1">
      <alignment horizontal="left" vertical="top" wrapText="1"/>
    </xf>
    <xf numFmtId="0" fontId="48" fillId="0" borderId="10" xfId="239" applyFont="1" applyFill="1" applyBorder="1" applyAlignment="1">
      <alignment horizontal="left" vertical="center" wrapText="1"/>
    </xf>
    <xf numFmtId="0" fontId="48" fillId="0" borderId="10" xfId="239" applyFont="1" applyFill="1" applyBorder="1" applyAlignment="1">
      <alignment horizontal="left" vertical="center"/>
    </xf>
    <xf numFmtId="166" fontId="47" fillId="0" borderId="10" xfId="217" applyNumberFormat="1" applyFont="1" applyFill="1" applyBorder="1" applyAlignment="1">
      <alignment horizontal="left" vertical="center" wrapText="1"/>
    </xf>
    <xf numFmtId="166" fontId="47" fillId="0" borderId="10" xfId="239" applyNumberFormat="1" applyFont="1" applyFill="1" applyBorder="1" applyAlignment="1">
      <alignment horizontal="left" vertical="center" wrapText="1"/>
    </xf>
    <xf numFmtId="0" fontId="47" fillId="0" borderId="10" xfId="0" applyNumberFormat="1" applyFont="1" applyFill="1" applyBorder="1" applyAlignment="1">
      <alignment horizontal="left" vertical="center" wrapText="1"/>
    </xf>
    <xf numFmtId="4" fontId="47" fillId="0" borderId="10" xfId="120" applyNumberFormat="1" applyFont="1" applyFill="1" applyBorder="1" applyAlignment="1">
      <alignment horizontal="left" vertical="center" wrapText="1"/>
    </xf>
    <xf numFmtId="3" fontId="47" fillId="0" borderId="10" xfId="217" applyNumberFormat="1" applyFont="1" applyFill="1" applyBorder="1" applyAlignment="1">
      <alignment horizontal="left" vertical="center" wrapText="1"/>
    </xf>
    <xf numFmtId="3" fontId="47" fillId="0" borderId="10" xfId="0" applyNumberFormat="1" applyFont="1" applyFill="1" applyBorder="1" applyAlignment="1">
      <alignment horizontal="left" vertical="center" wrapText="1"/>
    </xf>
    <xf numFmtId="0" fontId="49" fillId="0" borderId="0" xfId="239" applyFont="1" applyFill="1" applyBorder="1" applyAlignment="1"/>
    <xf numFmtId="4" fontId="47" fillId="0" borderId="10" xfId="0" applyNumberFormat="1" applyFont="1" applyFill="1" applyBorder="1" applyAlignment="1">
      <alignment horizontal="center" vertical="center" wrapText="1"/>
    </xf>
    <xf numFmtId="0" fontId="47" fillId="0" borderId="10" xfId="0" applyFont="1" applyFill="1" applyBorder="1" applyAlignment="1">
      <alignment vertical="center" wrapText="1"/>
    </xf>
    <xf numFmtId="0" fontId="47" fillId="0" borderId="10" xfId="217" applyNumberFormat="1" applyFont="1" applyFill="1" applyBorder="1" applyAlignment="1">
      <alignment horizontal="left" vertical="center" wrapText="1"/>
    </xf>
    <xf numFmtId="0" fontId="47" fillId="0" borderId="10" xfId="217" applyFont="1" applyFill="1" applyBorder="1" applyAlignment="1">
      <alignment horizontal="left" vertical="center" wrapText="1"/>
    </xf>
    <xf numFmtId="166" fontId="47" fillId="0" borderId="10" xfId="239" applyNumberFormat="1" applyFont="1" applyFill="1" applyBorder="1" applyAlignment="1">
      <alignment horizontal="right" vertical="center" wrapText="1"/>
    </xf>
    <xf numFmtId="4" fontId="47" fillId="0" borderId="10" xfId="0" applyNumberFormat="1" applyFont="1" applyFill="1" applyBorder="1" applyAlignment="1">
      <alignment horizontal="right" vertical="center" wrapText="1"/>
    </xf>
    <xf numFmtId="0" fontId="52" fillId="0" borderId="10" xfId="0" applyFont="1" applyBorder="1" applyAlignment="1">
      <alignment vertical="center" wrapText="1"/>
    </xf>
    <xf numFmtId="0" fontId="45" fillId="0" borderId="10" xfId="0" applyFont="1" applyFill="1" applyBorder="1" applyAlignment="1">
      <alignment vertical="center" wrapText="1"/>
    </xf>
    <xf numFmtId="4" fontId="53" fillId="0" borderId="10" xfId="239" applyNumberFormat="1" applyFont="1" applyFill="1" applyBorder="1" applyAlignment="1">
      <alignment horizontal="center" vertical="center"/>
    </xf>
    <xf numFmtId="0" fontId="53" fillId="0" borderId="10" xfId="239" applyFont="1" applyFill="1" applyBorder="1" applyAlignment="1">
      <alignment horizontal="center" vertical="center"/>
    </xf>
    <xf numFmtId="0" fontId="45" fillId="0" borderId="10" xfId="0" applyFont="1" applyFill="1" applyBorder="1" applyAlignment="1">
      <alignment vertical="center"/>
    </xf>
    <xf numFmtId="0" fontId="52" fillId="0" borderId="10" xfId="239" applyFont="1" applyFill="1" applyBorder="1" applyAlignment="1">
      <alignment horizontal="left" vertical="center" wrapText="1"/>
    </xf>
    <xf numFmtId="0" fontId="45" fillId="0" borderId="10" xfId="0" applyFont="1" applyFill="1" applyBorder="1" applyAlignment="1">
      <alignment horizontal="left" vertical="center" wrapText="1"/>
    </xf>
    <xf numFmtId="0" fontId="47" fillId="0" borderId="10" xfId="239" applyFont="1" applyFill="1" applyBorder="1" applyAlignment="1">
      <alignment horizontal="left"/>
    </xf>
    <xf numFmtId="0" fontId="45" fillId="0" borderId="10" xfId="239" applyFont="1" applyFill="1" applyBorder="1"/>
    <xf numFmtId="0" fontId="45" fillId="0" borderId="10" xfId="239" applyFont="1" applyFill="1" applyBorder="1" applyAlignment="1">
      <alignment wrapText="1"/>
    </xf>
    <xf numFmtId="0" fontId="45" fillId="26" borderId="10" xfId="239" applyFont="1" applyFill="1" applyBorder="1"/>
    <xf numFmtId="0" fontId="45" fillId="0" borderId="10" xfId="239" applyFont="1" applyFill="1" applyBorder="1" applyAlignment="1">
      <alignment vertical="center" wrapText="1"/>
    </xf>
    <xf numFmtId="14" fontId="45" fillId="0" borderId="10" xfId="239" applyNumberFormat="1" applyFont="1" applyFill="1" applyBorder="1" applyAlignment="1">
      <alignment horizontal="center" vertical="center"/>
    </xf>
    <xf numFmtId="0" fontId="45" fillId="0" borderId="10" xfId="239" applyFont="1" applyFill="1" applyBorder="1" applyAlignment="1">
      <alignment horizontal="center" vertical="center" wrapText="1"/>
    </xf>
    <xf numFmtId="4" fontId="47" fillId="0" borderId="10" xfId="239" applyNumberFormat="1" applyFont="1" applyFill="1" applyBorder="1" applyAlignment="1">
      <alignment horizontal="left" vertical="center"/>
    </xf>
    <xf numFmtId="0" fontId="45" fillId="25" borderId="10" xfId="239" applyFont="1" applyFill="1" applyBorder="1" applyAlignment="1">
      <alignment horizontal="center"/>
    </xf>
    <xf numFmtId="0" fontId="47" fillId="0" borderId="10" xfId="0" applyFont="1" applyFill="1" applyBorder="1" applyAlignment="1">
      <alignment horizontal="left" vertical="top" wrapText="1"/>
    </xf>
    <xf numFmtId="0" fontId="47" fillId="0" borderId="0" xfId="239" applyFont="1" applyFill="1" applyBorder="1" applyAlignment="1">
      <alignment horizontal="left" vertical="center"/>
    </xf>
    <xf numFmtId="0" fontId="48" fillId="0" borderId="0" xfId="239" applyFont="1" applyFill="1" applyBorder="1" applyAlignment="1">
      <alignment horizontal="left" vertical="center" wrapText="1"/>
    </xf>
    <xf numFmtId="0" fontId="47" fillId="0" borderId="0" xfId="239" applyFont="1" applyFill="1" applyBorder="1" applyAlignment="1">
      <alignment horizontal="left" vertical="center" wrapText="1"/>
    </xf>
    <xf numFmtId="4" fontId="47" fillId="26" borderId="0" xfId="239" applyNumberFormat="1" applyFont="1" applyFill="1" applyBorder="1" applyAlignment="1">
      <alignment horizontal="center" vertical="center"/>
    </xf>
    <xf numFmtId="0" fontId="47" fillId="0" borderId="0" xfId="239" applyFont="1" applyFill="1" applyBorder="1" applyAlignment="1">
      <alignment horizontal="center" vertical="center"/>
    </xf>
    <xf numFmtId="0" fontId="47" fillId="0" borderId="0" xfId="239" applyFont="1" applyFill="1" applyBorder="1" applyAlignment="1">
      <alignment horizontal="center"/>
    </xf>
    <xf numFmtId="0" fontId="0" fillId="26" borderId="10" xfId="0" applyFont="1" applyFill="1" applyBorder="1" applyAlignment="1">
      <alignment horizontal="center" vertical="center"/>
    </xf>
    <xf numFmtId="17"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52" fillId="0" borderId="10" xfId="0" applyFont="1" applyFill="1" applyBorder="1" applyAlignment="1">
      <alignment horizontal="center" vertical="center" wrapText="1"/>
    </xf>
    <xf numFmtId="0" fontId="0" fillId="0" borderId="10" xfId="239" applyFont="1" applyFill="1" applyBorder="1" applyAlignment="1">
      <alignment horizontal="center" vertical="center" wrapText="1"/>
    </xf>
    <xf numFmtId="0" fontId="0" fillId="0" borderId="10" xfId="239" applyFont="1" applyBorder="1" applyAlignment="1">
      <alignment horizontal="center" vertical="center" wrapText="1"/>
    </xf>
    <xf numFmtId="0" fontId="54" fillId="26" borderId="10" xfId="239" applyFont="1" applyFill="1" applyBorder="1" applyAlignment="1">
      <alignment horizontal="left" vertical="center" wrapText="1"/>
    </xf>
    <xf numFmtId="4" fontId="54" fillId="26" borderId="10" xfId="239" applyNumberFormat="1" applyFont="1" applyFill="1" applyBorder="1" applyAlignment="1">
      <alignment horizontal="left" vertical="center" wrapText="1"/>
    </xf>
    <xf numFmtId="0" fontId="55" fillId="0" borderId="10" xfId="239" applyFont="1" applyFill="1" applyBorder="1" applyAlignment="1">
      <alignment horizontal="center" vertical="center" wrapText="1"/>
    </xf>
    <xf numFmtId="0" fontId="47" fillId="0" borderId="10" xfId="239" applyFont="1" applyFill="1" applyBorder="1" applyAlignment="1">
      <alignment horizontal="left" vertical="center" wrapText="1"/>
    </xf>
    <xf numFmtId="4" fontId="47" fillId="26" borderId="10" xfId="239" applyNumberFormat="1" applyFont="1" applyFill="1" applyBorder="1" applyAlignment="1">
      <alignment horizontal="left" vertical="center" wrapText="1"/>
    </xf>
    <xf numFmtId="0" fontId="47" fillId="25" borderId="10" xfId="239" applyFont="1" applyFill="1" applyBorder="1" applyAlignment="1">
      <alignment horizontal="center" vertical="center" wrapText="1"/>
    </xf>
    <xf numFmtId="0" fontId="47" fillId="0" borderId="10" xfId="239" applyFont="1" applyFill="1" applyBorder="1" applyAlignment="1">
      <alignment horizontal="left" vertical="center" wrapText="1"/>
    </xf>
    <xf numFmtId="0" fontId="45" fillId="25" borderId="10" xfId="239" applyFont="1" applyFill="1" applyBorder="1" applyAlignment="1">
      <alignment horizontal="center" vertical="center"/>
    </xf>
    <xf numFmtId="17" fontId="47" fillId="0" borderId="10" xfId="239" applyNumberFormat="1" applyFont="1" applyFill="1" applyBorder="1" applyAlignment="1">
      <alignment horizontal="left" vertical="center" wrapText="1"/>
    </xf>
    <xf numFmtId="0" fontId="47" fillId="0" borderId="10" xfId="239" applyFont="1" applyFill="1" applyBorder="1" applyAlignment="1">
      <alignment horizontal="left" wrapText="1"/>
    </xf>
    <xf numFmtId="4" fontId="47" fillId="0" borderId="10" xfId="239" applyNumberFormat="1" applyFont="1" applyFill="1" applyBorder="1" applyAlignment="1">
      <alignment vertical="center" wrapText="1"/>
    </xf>
    <xf numFmtId="4" fontId="47" fillId="25" borderId="10" xfId="239" applyNumberFormat="1" applyFont="1" applyFill="1" applyBorder="1" applyAlignment="1">
      <alignment horizontal="center" vertical="center" wrapText="1"/>
    </xf>
    <xf numFmtId="4" fontId="47" fillId="25" borderId="10" xfId="239" applyNumberFormat="1" applyFont="1" applyFill="1" applyBorder="1" applyAlignment="1">
      <alignment horizontal="center" vertical="center"/>
    </xf>
    <xf numFmtId="0" fontId="47" fillId="25" borderId="10" xfId="239" applyFont="1" applyFill="1" applyBorder="1" applyAlignment="1">
      <alignment horizontal="center"/>
    </xf>
    <xf numFmtId="0" fontId="0" fillId="0" borderId="10" xfId="239" applyFont="1" applyFill="1" applyBorder="1" applyAlignment="1">
      <alignment horizontal="center" vertical="center"/>
    </xf>
    <xf numFmtId="4" fontId="0" fillId="0" borderId="10" xfId="239" applyNumberFormat="1" applyFont="1" applyFill="1" applyBorder="1" applyAlignment="1">
      <alignment horizontal="center" vertical="center" wrapText="1"/>
    </xf>
    <xf numFmtId="49" fontId="47" fillId="27" borderId="10" xfId="239" applyNumberFormat="1" applyFont="1" applyFill="1" applyBorder="1" applyAlignment="1">
      <alignment horizontal="left" vertical="center" wrapText="1"/>
    </xf>
    <xf numFmtId="0" fontId="47" fillId="27" borderId="10" xfId="0" applyFont="1" applyFill="1" applyBorder="1" applyAlignment="1">
      <alignment horizontal="left" vertical="center" wrapText="1"/>
    </xf>
    <xf numFmtId="4" fontId="47" fillId="27" borderId="10" xfId="239" applyNumberFormat="1" applyFont="1" applyFill="1" applyBorder="1" applyAlignment="1">
      <alignment horizontal="left" vertical="center"/>
    </xf>
    <xf numFmtId="4" fontId="47" fillId="27" borderId="10" xfId="239" applyNumberFormat="1" applyFont="1" applyFill="1" applyBorder="1" applyAlignment="1">
      <alignment horizontal="left" vertical="center" wrapText="1"/>
    </xf>
    <xf numFmtId="0" fontId="47" fillId="27" borderId="10" xfId="239" applyFont="1" applyFill="1" applyBorder="1" applyAlignment="1">
      <alignment horizontal="left" vertical="center"/>
    </xf>
    <xf numFmtId="0" fontId="47" fillId="27" borderId="10" xfId="239" applyFont="1" applyFill="1" applyBorder="1" applyAlignment="1">
      <alignment horizontal="left"/>
    </xf>
    <xf numFmtId="0" fontId="45" fillId="27" borderId="10" xfId="239" applyFont="1" applyFill="1" applyBorder="1"/>
    <xf numFmtId="0" fontId="45" fillId="27" borderId="0" xfId="239" applyFont="1" applyFill="1" applyBorder="1"/>
    <xf numFmtId="0" fontId="47" fillId="27" borderId="10" xfId="239" applyFont="1" applyFill="1" applyBorder="1" applyAlignment="1">
      <alignment horizontal="left" vertical="center" wrapText="1"/>
    </xf>
    <xf numFmtId="49" fontId="47" fillId="27" borderId="10" xfId="0" applyNumberFormat="1" applyFont="1" applyFill="1" applyBorder="1" applyAlignment="1">
      <alignment horizontal="left" vertical="center" wrapText="1"/>
    </xf>
    <xf numFmtId="14" fontId="47" fillId="26" borderId="10" xfId="0" applyNumberFormat="1" applyFont="1" applyFill="1" applyBorder="1" applyAlignment="1">
      <alignment horizontal="left" vertical="center" wrapText="1"/>
    </xf>
    <xf numFmtId="14" fontId="47" fillId="26" borderId="10" xfId="239" applyNumberFormat="1" applyFont="1" applyFill="1" applyBorder="1" applyAlignment="1">
      <alignment horizontal="left" vertical="center" wrapText="1"/>
    </xf>
    <xf numFmtId="167" fontId="47" fillId="0" borderId="10" xfId="0" applyNumberFormat="1" applyFont="1" applyFill="1" applyBorder="1" applyAlignment="1">
      <alignment horizontal="center" vertical="center" wrapText="1"/>
    </xf>
    <xf numFmtId="167" fontId="47" fillId="0" borderId="10" xfId="120" applyNumberFormat="1" applyFont="1" applyFill="1" applyBorder="1" applyAlignment="1">
      <alignment horizontal="center" vertical="center" wrapText="1"/>
    </xf>
    <xf numFmtId="4" fontId="47" fillId="0" borderId="10" xfId="239" applyNumberFormat="1" applyFont="1" applyFill="1" applyBorder="1" applyAlignment="1">
      <alignment horizontal="center" vertical="center"/>
    </xf>
    <xf numFmtId="0" fontId="45" fillId="0" borderId="10" xfId="239" applyFont="1" applyFill="1" applyBorder="1" applyAlignment="1">
      <alignment horizontal="center" wrapText="1"/>
    </xf>
    <xf numFmtId="4" fontId="47" fillId="26" borderId="10" xfId="0" applyNumberFormat="1" applyFont="1" applyFill="1" applyBorder="1" applyAlignment="1">
      <alignment horizontal="center" vertical="center"/>
    </xf>
    <xf numFmtId="4" fontId="47" fillId="26" borderId="10" xfId="239" applyNumberFormat="1" applyFont="1" applyFill="1" applyBorder="1" applyAlignment="1">
      <alignment horizontal="center" vertical="center" wrapText="1"/>
    </xf>
    <xf numFmtId="4" fontId="47" fillId="26" borderId="10" xfId="239" applyNumberFormat="1" applyFont="1" applyFill="1" applyBorder="1" applyAlignment="1">
      <alignment horizontal="center" vertical="center"/>
    </xf>
    <xf numFmtId="0" fontId="47" fillId="26" borderId="10" xfId="0" applyFont="1" applyFill="1" applyBorder="1" applyAlignment="1">
      <alignment horizontal="center" vertical="center" wrapText="1"/>
    </xf>
    <xf numFmtId="4" fontId="47" fillId="27" borderId="10" xfId="239" applyNumberFormat="1" applyFont="1" applyFill="1" applyBorder="1" applyAlignment="1">
      <alignment horizontal="center" vertical="center"/>
    </xf>
    <xf numFmtId="167" fontId="47" fillId="0" borderId="10" xfId="217" applyNumberFormat="1" applyFont="1" applyFill="1" applyBorder="1" applyAlignment="1">
      <alignment horizontal="center" vertical="center" wrapText="1"/>
    </xf>
    <xf numFmtId="167" fontId="47" fillId="0" borderId="10" xfId="0" applyNumberFormat="1" applyFont="1" applyFill="1" applyBorder="1" applyAlignment="1">
      <alignment horizontal="center" vertical="center"/>
    </xf>
    <xf numFmtId="167" fontId="47" fillId="0" borderId="10" xfId="239" applyNumberFormat="1" applyFont="1" applyFill="1" applyBorder="1" applyAlignment="1">
      <alignment horizontal="center" vertical="center"/>
    </xf>
    <xf numFmtId="3" fontId="47" fillId="26" borderId="0" xfId="239" applyNumberFormat="1" applyFont="1" applyFill="1" applyBorder="1" applyAlignment="1">
      <alignment horizontal="center" vertical="center"/>
    </xf>
    <xf numFmtId="167" fontId="45" fillId="26" borderId="0" xfId="239" applyNumberFormat="1" applyFont="1" applyFill="1" applyBorder="1" applyAlignment="1">
      <alignment horizontal="center" vertical="center"/>
    </xf>
    <xf numFmtId="4" fontId="47" fillId="26" borderId="10" xfId="239" applyNumberFormat="1" applyFont="1" applyFill="1" applyBorder="1" applyAlignment="1">
      <alignment horizontal="left" vertical="center"/>
    </xf>
    <xf numFmtId="0" fontId="47" fillId="0" borderId="14" xfId="239" applyFont="1" applyFill="1" applyBorder="1" applyAlignment="1">
      <alignment horizontal="left" vertical="center"/>
    </xf>
    <xf numFmtId="14" fontId="45" fillId="0" borderId="10" xfId="239" applyNumberFormat="1" applyFont="1" applyFill="1" applyBorder="1" applyAlignment="1">
      <alignment horizontal="center" vertical="center" wrapText="1"/>
    </xf>
    <xf numFmtId="0" fontId="45" fillId="0" borderId="10" xfId="239" applyFont="1" applyFill="1" applyBorder="1" applyAlignment="1">
      <alignment horizontal="center" vertical="center" wrapText="1"/>
    </xf>
    <xf numFmtId="0" fontId="45" fillId="0" borderId="14" xfId="239" applyFont="1" applyFill="1" applyBorder="1" applyAlignment="1">
      <alignment vertical="center"/>
    </xf>
    <xf numFmtId="0" fontId="45" fillId="0" borderId="15" xfId="239" applyFont="1" applyFill="1" applyBorder="1" applyAlignment="1">
      <alignment vertical="center" wrapText="1"/>
    </xf>
    <xf numFmtId="4" fontId="47" fillId="0" borderId="10" xfId="239" applyNumberFormat="1" applyFont="1" applyFill="1" applyBorder="1" applyAlignment="1">
      <alignment horizontal="center" vertical="center"/>
    </xf>
    <xf numFmtId="0" fontId="47" fillId="27" borderId="10" xfId="239" applyFont="1" applyFill="1" applyBorder="1" applyAlignment="1">
      <alignment horizontal="left" vertical="center" wrapText="1"/>
    </xf>
    <xf numFmtId="14" fontId="47" fillId="0" borderId="10" xfId="239" applyNumberFormat="1" applyFont="1" applyFill="1" applyBorder="1" applyAlignment="1">
      <alignment horizontal="center" vertical="center"/>
    </xf>
    <xf numFmtId="3" fontId="47" fillId="0" borderId="10" xfId="239" applyNumberFormat="1" applyFont="1" applyFill="1" applyBorder="1" applyAlignment="1">
      <alignment horizontal="center" vertical="center"/>
    </xf>
    <xf numFmtId="14" fontId="47" fillId="0" borderId="10" xfId="239" applyNumberFormat="1" applyFont="1" applyFill="1" applyBorder="1" applyAlignment="1">
      <alignment horizontal="left" vertical="center" wrapText="1"/>
    </xf>
    <xf numFmtId="167" fontId="47" fillId="27" borderId="10" xfId="217" applyNumberFormat="1" applyFont="1" applyFill="1" applyBorder="1" applyAlignment="1">
      <alignment horizontal="center" vertical="center" wrapText="1"/>
    </xf>
    <xf numFmtId="4" fontId="47" fillId="27" borderId="10" xfId="0" applyNumberFormat="1" applyFont="1" applyFill="1" applyBorder="1" applyAlignment="1">
      <alignment horizontal="left" vertical="center"/>
    </xf>
    <xf numFmtId="166" fontId="47" fillId="27" borderId="10" xfId="239" applyNumberFormat="1" applyFont="1" applyFill="1" applyBorder="1" applyAlignment="1">
      <alignment horizontal="left" vertical="center" wrapText="1"/>
    </xf>
    <xf numFmtId="0" fontId="55" fillId="27" borderId="10" xfId="239" applyFont="1" applyFill="1" applyBorder="1" applyAlignment="1">
      <alignment vertical="center" wrapText="1"/>
    </xf>
    <xf numFmtId="0" fontId="55" fillId="27" borderId="10" xfId="239" applyFont="1" applyFill="1" applyBorder="1" applyAlignment="1">
      <alignment horizontal="center" vertical="center" wrapText="1"/>
    </xf>
    <xf numFmtId="0" fontId="55" fillId="28" borderId="10" xfId="239" applyFont="1" applyFill="1" applyBorder="1" applyAlignment="1">
      <alignment horizontal="center" vertical="center" wrapText="1"/>
    </xf>
    <xf numFmtId="0" fontId="47" fillId="27" borderId="10" xfId="0" applyFont="1" applyFill="1" applyBorder="1" applyAlignment="1">
      <alignment vertical="center" wrapText="1"/>
    </xf>
    <xf numFmtId="0" fontId="47" fillId="27" borderId="10" xfId="0" applyNumberFormat="1" applyFont="1" applyFill="1" applyBorder="1" applyAlignment="1">
      <alignment horizontal="left" vertical="center" wrapText="1"/>
    </xf>
    <xf numFmtId="0" fontId="47" fillId="27" borderId="10" xfId="239" applyNumberFormat="1" applyFont="1" applyFill="1" applyBorder="1" applyAlignment="1">
      <alignment horizontal="left" vertical="center" wrapText="1"/>
    </xf>
    <xf numFmtId="167" fontId="47" fillId="27" borderId="10" xfId="0" applyNumberFormat="1" applyFont="1" applyFill="1" applyBorder="1" applyAlignment="1">
      <alignment horizontal="center" vertical="center" wrapText="1"/>
    </xf>
    <xf numFmtId="167" fontId="47" fillId="27" borderId="10" xfId="120" applyNumberFormat="1" applyFont="1" applyFill="1" applyBorder="1" applyAlignment="1">
      <alignment horizontal="center" vertical="center" wrapText="1"/>
    </xf>
    <xf numFmtId="14" fontId="55" fillId="28" borderId="10" xfId="239" applyNumberFormat="1" applyFont="1" applyFill="1" applyBorder="1" applyAlignment="1">
      <alignment horizontal="center" vertical="center" wrapText="1"/>
    </xf>
    <xf numFmtId="0" fontId="45" fillId="0" borderId="10" xfId="239" applyFont="1" applyFill="1" applyBorder="1" applyAlignment="1">
      <alignment horizontal="center"/>
    </xf>
    <xf numFmtId="0" fontId="45" fillId="0" borderId="10" xfId="239" applyFont="1" applyFill="1" applyBorder="1" applyAlignment="1">
      <alignment horizontal="center" vertical="center"/>
    </xf>
    <xf numFmtId="14" fontId="45" fillId="27" borderId="10" xfId="239" applyNumberFormat="1" applyFont="1" applyFill="1" applyBorder="1" applyAlignment="1">
      <alignment horizontal="center" vertical="center"/>
    </xf>
    <xf numFmtId="0" fontId="45" fillId="27" borderId="10" xfId="239" applyFont="1" applyFill="1" applyBorder="1" applyAlignment="1">
      <alignment horizontal="center" vertical="center"/>
    </xf>
    <xf numFmtId="0" fontId="47" fillId="27" borderId="10" xfId="239" applyFont="1" applyFill="1" applyBorder="1" applyAlignment="1">
      <alignment horizontal="center" vertical="center" wrapText="1"/>
    </xf>
    <xf numFmtId="0" fontId="47" fillId="27" borderId="10" xfId="239" applyFont="1" applyFill="1" applyBorder="1" applyAlignment="1">
      <alignment horizontal="center" vertical="center"/>
    </xf>
    <xf numFmtId="0" fontId="47" fillId="0" borderId="10" xfId="239" applyFont="1" applyFill="1" applyBorder="1" applyAlignment="1">
      <alignment horizontal="center" vertical="center" wrapText="1"/>
    </xf>
    <xf numFmtId="0" fontId="47" fillId="0" borderId="10" xfId="239" applyFont="1" applyFill="1" applyBorder="1" applyAlignment="1">
      <alignment horizontal="center" vertical="center"/>
    </xf>
    <xf numFmtId="0" fontId="45" fillId="0" borderId="10" xfId="239" applyFont="1" applyFill="1" applyBorder="1" applyAlignment="1">
      <alignment horizontal="center" vertical="center" wrapText="1"/>
    </xf>
    <xf numFmtId="167" fontId="47" fillId="0" borderId="11" xfId="0" applyNumberFormat="1" applyFont="1" applyFill="1" applyBorder="1" applyAlignment="1">
      <alignment horizontal="center" vertical="center" wrapText="1"/>
    </xf>
    <xf numFmtId="167" fontId="47" fillId="0" borderId="12" xfId="0" applyNumberFormat="1" applyFont="1" applyFill="1" applyBorder="1" applyAlignment="1">
      <alignment horizontal="center" vertical="center" wrapText="1"/>
    </xf>
    <xf numFmtId="167" fontId="47" fillId="0" borderId="13" xfId="0" applyNumberFormat="1" applyFont="1" applyFill="1" applyBorder="1" applyAlignment="1">
      <alignment horizontal="center" vertical="center" wrapText="1"/>
    </xf>
    <xf numFmtId="167" fontId="47" fillId="0" borderId="10" xfId="120" applyNumberFormat="1" applyFont="1" applyFill="1" applyBorder="1" applyAlignment="1">
      <alignment horizontal="center" vertical="center" wrapText="1"/>
    </xf>
    <xf numFmtId="0" fontId="46" fillId="0" borderId="0" xfId="239" applyFont="1" applyFill="1" applyBorder="1" applyAlignment="1">
      <alignment horizontal="center"/>
    </xf>
    <xf numFmtId="0" fontId="46" fillId="0" borderId="0" xfId="239" applyFont="1" applyFill="1" applyBorder="1" applyAlignment="1"/>
    <xf numFmtId="167" fontId="46" fillId="0" borderId="0" xfId="239" applyNumberFormat="1" applyFont="1" applyFill="1" applyBorder="1" applyAlignment="1"/>
    <xf numFmtId="167" fontId="47" fillId="25" borderId="10" xfId="1" applyNumberFormat="1" applyFont="1" applyFill="1" applyBorder="1" applyAlignment="1">
      <alignment horizontal="center" vertical="center" wrapText="1"/>
    </xf>
    <xf numFmtId="4" fontId="47" fillId="0" borderId="10" xfId="239" applyNumberFormat="1" applyFont="1" applyFill="1" applyBorder="1" applyAlignment="1">
      <alignment horizontal="center" vertical="center"/>
    </xf>
    <xf numFmtId="4" fontId="47" fillId="26" borderId="10" xfId="239" applyNumberFormat="1" applyFont="1" applyFill="1" applyBorder="1" applyAlignment="1">
      <alignment horizontal="center" vertical="center" wrapText="1"/>
    </xf>
    <xf numFmtId="4" fontId="47" fillId="26" borderId="10" xfId="239" applyNumberFormat="1" applyFont="1" applyFill="1" applyBorder="1" applyAlignment="1">
      <alignment horizontal="center" vertical="center"/>
    </xf>
    <xf numFmtId="2" fontId="47" fillId="0" borderId="10" xfId="0" applyNumberFormat="1" applyFont="1" applyFill="1" applyBorder="1" applyAlignment="1">
      <alignment horizontal="left"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25" borderId="10" xfId="239" applyFont="1" applyFill="1" applyBorder="1" applyAlignment="1">
      <alignment horizontal="center" vertical="center" wrapText="1"/>
    </xf>
    <xf numFmtId="0" fontId="47" fillId="25" borderId="10" xfId="0" applyFont="1" applyFill="1" applyBorder="1" applyAlignment="1">
      <alignment horizontal="center" vertical="center"/>
    </xf>
    <xf numFmtId="3" fontId="47" fillId="25" borderId="10" xfId="1" applyNumberFormat="1" applyFont="1" applyFill="1" applyBorder="1" applyAlignment="1">
      <alignment horizontal="center" vertical="center" wrapText="1"/>
    </xf>
    <xf numFmtId="0" fontId="47" fillId="25" borderId="10" xfId="1" applyFont="1" applyFill="1" applyBorder="1" applyAlignment="1">
      <alignment horizontal="center" vertical="center" wrapText="1"/>
    </xf>
    <xf numFmtId="0" fontId="47" fillId="25" borderId="10" xfId="0" applyFont="1" applyFill="1" applyBorder="1" applyAlignment="1">
      <alignment horizontal="center" vertical="center" wrapText="1"/>
    </xf>
    <xf numFmtId="0" fontId="47" fillId="0" borderId="10" xfId="1" applyNumberFormat="1" applyFont="1" applyFill="1" applyBorder="1" applyAlignment="1">
      <alignment horizontal="center" vertical="center" wrapText="1"/>
    </xf>
    <xf numFmtId="0" fontId="47" fillId="25" borderId="10" xfId="0" applyFont="1" applyFill="1" applyBorder="1" applyAlignment="1">
      <alignment horizontal="center"/>
    </xf>
    <xf numFmtId="0" fontId="47" fillId="25" borderId="10" xfId="1" applyNumberFormat="1" applyFont="1" applyFill="1" applyBorder="1" applyAlignment="1">
      <alignment horizontal="center" vertical="center" wrapText="1"/>
    </xf>
    <xf numFmtId="0" fontId="47" fillId="25" borderId="10" xfId="0" applyFont="1" applyFill="1" applyBorder="1" applyAlignment="1">
      <alignment horizontal="center" wrapText="1"/>
    </xf>
    <xf numFmtId="0" fontId="47" fillId="27" borderId="10" xfId="239" applyFont="1" applyFill="1" applyBorder="1" applyAlignment="1">
      <alignment horizontal="left" vertical="center" wrapText="1"/>
    </xf>
    <xf numFmtId="4" fontId="47" fillId="27" borderId="10" xfId="239" applyNumberFormat="1" applyFont="1" applyFill="1" applyBorder="1" applyAlignment="1">
      <alignment horizontal="center" vertical="center"/>
    </xf>
    <xf numFmtId="3" fontId="47" fillId="27" borderId="10" xfId="239" applyNumberFormat="1" applyFont="1" applyFill="1" applyBorder="1" applyAlignment="1">
      <alignment horizontal="center" vertical="center"/>
    </xf>
    <xf numFmtId="4" fontId="47" fillId="26" borderId="11" xfId="239" applyNumberFormat="1" applyFont="1" applyFill="1" applyBorder="1" applyAlignment="1">
      <alignment horizontal="center" vertical="center"/>
    </xf>
    <xf numFmtId="4" fontId="47" fillId="26" borderId="12" xfId="239" applyNumberFormat="1" applyFont="1" applyFill="1" applyBorder="1" applyAlignment="1">
      <alignment horizontal="center" vertical="center"/>
    </xf>
    <xf numFmtId="4" fontId="47" fillId="26" borderId="13" xfId="239" applyNumberFormat="1" applyFont="1" applyFill="1" applyBorder="1" applyAlignment="1">
      <alignment horizontal="center" vertical="center"/>
    </xf>
    <xf numFmtId="4" fontId="47" fillId="26" borderId="11" xfId="239" applyNumberFormat="1" applyFont="1" applyFill="1" applyBorder="1" applyAlignment="1">
      <alignment horizontal="left" vertical="center"/>
    </xf>
    <xf numFmtId="4" fontId="47" fillId="26" borderId="12" xfId="239" applyNumberFormat="1" applyFont="1" applyFill="1" applyBorder="1" applyAlignment="1">
      <alignment horizontal="left" vertical="center"/>
    </xf>
    <xf numFmtId="4" fontId="47" fillId="26" borderId="13" xfId="239" applyNumberFormat="1" applyFont="1" applyFill="1" applyBorder="1" applyAlignment="1">
      <alignment horizontal="left" vertical="center"/>
    </xf>
    <xf numFmtId="4" fontId="47" fillId="26" borderId="10" xfId="239" applyNumberFormat="1" applyFont="1" applyFill="1" applyBorder="1" applyAlignment="1">
      <alignment horizontal="left" vertical="center"/>
    </xf>
  </cellXfs>
  <cellStyles count="348">
    <cellStyle name="_1.1" xfId="3"/>
    <cellStyle name="_2.1" xfId="4"/>
    <cellStyle name="_an.3 - CF contr 31.12.2010" xfId="5"/>
    <cellStyle name="_an.5 - CF estim.sapt.urmat.rap." xfId="6"/>
    <cellStyle name="_an.5 - CF sapt.curenta" xfId="7"/>
    <cellStyle name="_an.6 - CF estim.sapt.urmat.rap." xfId="8"/>
    <cellStyle name="_Anexa 2" xfId="9"/>
    <cellStyle name="_Anexa 3" xfId="10"/>
    <cellStyle name="_Finalizate" xfId="11"/>
    <cellStyle name="_POR" xfId="12"/>
    <cellStyle name="_Sheet1" xfId="13"/>
    <cellStyle name="_Sheet2" xfId="14"/>
    <cellStyle name="20% - Accent1 2" xfId="15"/>
    <cellStyle name="20% - Accent1 3" xfId="16"/>
    <cellStyle name="20% - Accent2 2" xfId="17"/>
    <cellStyle name="20% - Accent2 3" xfId="18"/>
    <cellStyle name="20% - Accent3 2" xfId="19"/>
    <cellStyle name="20% - Accent3 3" xfId="20"/>
    <cellStyle name="20% - Accent4 2" xfId="21"/>
    <cellStyle name="20% - Accent4 3" xfId="22"/>
    <cellStyle name="20% - Accent5 2" xfId="23"/>
    <cellStyle name="20% - Accent5 3" xfId="24"/>
    <cellStyle name="20% - Accent6 2" xfId="25"/>
    <cellStyle name="20% - Accent6 3" xfId="26"/>
    <cellStyle name="40% - Accent1 2" xfId="27"/>
    <cellStyle name="40% - Accent1 3" xfId="28"/>
    <cellStyle name="40% - Accent2 2" xfId="29"/>
    <cellStyle name="40% - Accent2 3" xfId="30"/>
    <cellStyle name="40% - Accent3 2" xfId="31"/>
    <cellStyle name="40% - Accent3 3" xfId="32"/>
    <cellStyle name="40% - Accent4 2" xfId="33"/>
    <cellStyle name="40% - Accent4 3" xfId="34"/>
    <cellStyle name="40% - Accent5 2" xfId="35"/>
    <cellStyle name="40% - Accent5 3" xfId="36"/>
    <cellStyle name="40% - Accent6 2" xfId="37"/>
    <cellStyle name="40% - Accent6 3" xfId="38"/>
    <cellStyle name="60% - Accent1 2" xfId="39"/>
    <cellStyle name="60% - Accent1 3" xfId="40"/>
    <cellStyle name="60% - Accent2 2" xfId="41"/>
    <cellStyle name="60% - Accent2 3" xfId="42"/>
    <cellStyle name="60% - Accent3 2" xfId="43"/>
    <cellStyle name="60% - Accent3 3" xfId="44"/>
    <cellStyle name="60% - Accent4 2" xfId="45"/>
    <cellStyle name="60% - Accent4 3" xfId="46"/>
    <cellStyle name="60% - Accent5 2" xfId="47"/>
    <cellStyle name="60% - Accent5 3" xfId="48"/>
    <cellStyle name="60% - Accent6 2" xfId="49"/>
    <cellStyle name="60% - Accent6 3" xfId="50"/>
    <cellStyle name="Accent1 2" xfId="51"/>
    <cellStyle name="Accent1 3" xfId="52"/>
    <cellStyle name="Accent2 2" xfId="53"/>
    <cellStyle name="Accent2 3" xfId="54"/>
    <cellStyle name="Accent3 2" xfId="55"/>
    <cellStyle name="Accent3 3" xfId="56"/>
    <cellStyle name="Accent4 2" xfId="57"/>
    <cellStyle name="Accent4 3" xfId="58"/>
    <cellStyle name="Accent5 2" xfId="59"/>
    <cellStyle name="Accent5 3" xfId="60"/>
    <cellStyle name="Accent6 2" xfId="61"/>
    <cellStyle name="Accent6 3" xfId="62"/>
    <cellStyle name="Bad 2" xfId="63"/>
    <cellStyle name="Bad 3" xfId="64"/>
    <cellStyle name="Bun" xfId="65"/>
    <cellStyle name="Calcul" xfId="66"/>
    <cellStyle name="Calcul 2" xfId="67"/>
    <cellStyle name="Calcul 3" xfId="68"/>
    <cellStyle name="Calculation 2" xfId="69"/>
    <cellStyle name="Calculation 2 2" xfId="70"/>
    <cellStyle name="Calculation 2 3" xfId="71"/>
    <cellStyle name="Calculation 3" xfId="72"/>
    <cellStyle name="Calculation 3 2" xfId="73"/>
    <cellStyle name="Calculation 3 3" xfId="74"/>
    <cellStyle name="Celulă legată" xfId="75"/>
    <cellStyle name="Check Cell 2" xfId="76"/>
    <cellStyle name="Check Cell 3" xfId="77"/>
    <cellStyle name="Comma 10" xfId="78"/>
    <cellStyle name="Comma 10 2" xfId="79"/>
    <cellStyle name="Comma 10 3" xfId="80"/>
    <cellStyle name="Comma 11" xfId="81"/>
    <cellStyle name="Comma 11 2" xfId="82"/>
    <cellStyle name="Comma 11 3" xfId="83"/>
    <cellStyle name="Comma 12" xfId="84"/>
    <cellStyle name="Comma 12 2" xfId="85"/>
    <cellStyle name="Comma 12 3" xfId="86"/>
    <cellStyle name="Comma 13" xfId="87"/>
    <cellStyle name="Comma 13 2" xfId="88"/>
    <cellStyle name="Comma 13 3" xfId="89"/>
    <cellStyle name="Comma 14" xfId="90"/>
    <cellStyle name="Comma 14 2" xfId="91"/>
    <cellStyle name="Comma 14 3" xfId="92"/>
    <cellStyle name="Comma 15" xfId="93"/>
    <cellStyle name="Comma 15 2" xfId="94"/>
    <cellStyle name="Comma 15 3" xfId="95"/>
    <cellStyle name="Comma 16" xfId="96"/>
    <cellStyle name="Comma 16 2" xfId="97"/>
    <cellStyle name="Comma 16 3" xfId="98"/>
    <cellStyle name="Comma 17" xfId="99"/>
    <cellStyle name="Comma 17 2" xfId="100"/>
    <cellStyle name="Comma 17 3" xfId="101"/>
    <cellStyle name="Comma 18" xfId="102"/>
    <cellStyle name="Comma 18 2" xfId="103"/>
    <cellStyle name="Comma 18 3" xfId="104"/>
    <cellStyle name="Comma 19" xfId="105"/>
    <cellStyle name="Comma 19 2" xfId="106"/>
    <cellStyle name="Comma 19 3" xfId="107"/>
    <cellStyle name="Comma 2" xfId="108"/>
    <cellStyle name="Comma 2 2" xfId="109"/>
    <cellStyle name="Comma 2 2 2" xfId="110"/>
    <cellStyle name="Comma 2 2 3" xfId="111"/>
    <cellStyle name="Comma 2 3" xfId="112"/>
    <cellStyle name="Comma 20" xfId="113"/>
    <cellStyle name="Comma 20 2" xfId="114"/>
    <cellStyle name="Comma 20 3" xfId="115"/>
    <cellStyle name="Comma 21" xfId="116"/>
    <cellStyle name="Comma 21 2" xfId="117"/>
    <cellStyle name="Comma 21 3" xfId="118"/>
    <cellStyle name="Comma 22" xfId="119"/>
    <cellStyle name="Comma 23" xfId="120"/>
    <cellStyle name="Comma 23 2" xfId="121"/>
    <cellStyle name="Comma 23 3" xfId="122"/>
    <cellStyle name="Comma 24" xfId="123"/>
    <cellStyle name="Comma 24 2" xfId="124"/>
    <cellStyle name="Comma 24 3" xfId="125"/>
    <cellStyle name="Comma 3" xfId="126"/>
    <cellStyle name="Comma 3 2" xfId="127"/>
    <cellStyle name="Comma 4" xfId="128"/>
    <cellStyle name="Comma 4 2" xfId="129"/>
    <cellStyle name="Comma 4 3" xfId="130"/>
    <cellStyle name="Comma 4 4" xfId="131"/>
    <cellStyle name="Comma 5" xfId="132"/>
    <cellStyle name="Comma 5 2" xfId="133"/>
    <cellStyle name="Comma 5 3" xfId="134"/>
    <cellStyle name="Comma 5 4" xfId="135"/>
    <cellStyle name="Comma 6" xfId="136"/>
    <cellStyle name="Comma 6 2" xfId="137"/>
    <cellStyle name="Comma 6 3" xfId="138"/>
    <cellStyle name="Comma 7" xfId="139"/>
    <cellStyle name="Comma 7 2" xfId="140"/>
    <cellStyle name="Comma 7 3" xfId="141"/>
    <cellStyle name="Comma 8" xfId="142"/>
    <cellStyle name="Comma 8 2" xfId="143"/>
    <cellStyle name="Comma 8 3" xfId="144"/>
    <cellStyle name="Comma 9" xfId="145"/>
    <cellStyle name="Comma 9 2" xfId="146"/>
    <cellStyle name="Comma 9 3" xfId="147"/>
    <cellStyle name="Eronat" xfId="148"/>
    <cellStyle name="Explanatory Text 2" xfId="149"/>
    <cellStyle name="Explanatory Text 3" xfId="150"/>
    <cellStyle name="Good 2" xfId="151"/>
    <cellStyle name="Good 2 2" xfId="152"/>
    <cellStyle name="Good 3" xfId="153"/>
    <cellStyle name="Good 4" xfId="154"/>
    <cellStyle name="Heading 1 2" xfId="155"/>
    <cellStyle name="Heading 1 3" xfId="156"/>
    <cellStyle name="Heading 2 2" xfId="157"/>
    <cellStyle name="Heading 2 3" xfId="158"/>
    <cellStyle name="Heading 3 2" xfId="159"/>
    <cellStyle name="Heading 3 2 2" xfId="160"/>
    <cellStyle name="Heading 3 2 3" xfId="161"/>
    <cellStyle name="Heading 3 3" xfId="162"/>
    <cellStyle name="Heading 3 3 2" xfId="163"/>
    <cellStyle name="Heading 3 3 3" xfId="164"/>
    <cellStyle name="Heading 4 2" xfId="165"/>
    <cellStyle name="Heading 4 3" xfId="166"/>
    <cellStyle name="Hyperlink 2" xfId="167"/>
    <cellStyle name="Hyperlink 2 2" xfId="168"/>
    <cellStyle name="Hyperlink 2_Anexa 2" xfId="169"/>
    <cellStyle name="Ieșire" xfId="170"/>
    <cellStyle name="Ieșire 2" xfId="171"/>
    <cellStyle name="Ieșire 3" xfId="172"/>
    <cellStyle name="Input 2" xfId="173"/>
    <cellStyle name="Input 2 2" xfId="174"/>
    <cellStyle name="Input 2 3" xfId="175"/>
    <cellStyle name="Input 3" xfId="176"/>
    <cellStyle name="Input 3 2" xfId="177"/>
    <cellStyle name="Input 3 3" xfId="178"/>
    <cellStyle name="Intrare" xfId="179"/>
    <cellStyle name="Intrare 2" xfId="180"/>
    <cellStyle name="Intrare 3" xfId="181"/>
    <cellStyle name="Linked Cell 2" xfId="182"/>
    <cellStyle name="Linked Cell 3" xfId="183"/>
    <cellStyle name="Neutral 2" xfId="184"/>
    <cellStyle name="Neutral 3" xfId="185"/>
    <cellStyle name="Neutru" xfId="186"/>
    <cellStyle name="Normal" xfId="0" builtinId="0"/>
    <cellStyle name="Normal 10" xfId="187"/>
    <cellStyle name="Normal 10 2" xfId="188"/>
    <cellStyle name="Normal 10 3" xfId="189"/>
    <cellStyle name="Normal 11" xfId="190"/>
    <cellStyle name="Normal 11 2" xfId="191"/>
    <cellStyle name="Normal 11 3" xfId="192"/>
    <cellStyle name="Normal 12" xfId="193"/>
    <cellStyle name="Normal 12 2" xfId="194"/>
    <cellStyle name="Normal 12 3" xfId="195"/>
    <cellStyle name="Normal 13" xfId="196"/>
    <cellStyle name="Normal 13 2" xfId="197"/>
    <cellStyle name="Normal 13 3" xfId="198"/>
    <cellStyle name="Normal 14" xfId="199"/>
    <cellStyle name="Normal 14 2" xfId="200"/>
    <cellStyle name="Normal 14 3" xfId="201"/>
    <cellStyle name="Normal 15" xfId="202"/>
    <cellStyle name="Normal 15 2" xfId="203"/>
    <cellStyle name="Normal 15 3" xfId="204"/>
    <cellStyle name="Normal 16" xfId="205"/>
    <cellStyle name="Normal 16 2" xfId="206"/>
    <cellStyle name="Normal 16 3" xfId="207"/>
    <cellStyle name="Normal 17" xfId="208"/>
    <cellStyle name="Normal 17 2" xfId="209"/>
    <cellStyle name="Normal 17 3" xfId="210"/>
    <cellStyle name="Normal 18" xfId="211"/>
    <cellStyle name="Normal 18 2" xfId="212"/>
    <cellStyle name="Normal 18 3" xfId="213"/>
    <cellStyle name="Normal 19" xfId="214"/>
    <cellStyle name="Normal 19 2" xfId="215"/>
    <cellStyle name="Normal 19 3" xfId="216"/>
    <cellStyle name="Normal 2" xfId="217"/>
    <cellStyle name="Normal 2 2" xfId="218"/>
    <cellStyle name="Normal 2 2 2" xfId="219"/>
    <cellStyle name="Normal 2 2 2 2" xfId="220"/>
    <cellStyle name="Normal 2 2 2 3" xfId="221"/>
    <cellStyle name="Normal 2 3" xfId="1"/>
    <cellStyle name="Normal 2_10 feb 2012 vs 31 ian 2012" xfId="222"/>
    <cellStyle name="Normal 20" xfId="223"/>
    <cellStyle name="Normal 20 2" xfId="224"/>
    <cellStyle name="Normal 20 3" xfId="225"/>
    <cellStyle name="Normal 21" xfId="226"/>
    <cellStyle name="Normal 21 2" xfId="227"/>
    <cellStyle name="Normal 21 3" xfId="228"/>
    <cellStyle name="Normal 22" xfId="229"/>
    <cellStyle name="Normal 22 2" xfId="230"/>
    <cellStyle name="Normal 22 3" xfId="231"/>
    <cellStyle name="Normal 23" xfId="232"/>
    <cellStyle name="Normal 23 2" xfId="233"/>
    <cellStyle name="Normal 23 3" xfId="234"/>
    <cellStyle name="Normal 24" xfId="235"/>
    <cellStyle name="Normal 24 2" xfId="236"/>
    <cellStyle name="Normal 24 3" xfId="237"/>
    <cellStyle name="Normal 25" xfId="238"/>
    <cellStyle name="Normal 26" xfId="239"/>
    <cellStyle name="Normal 26 2" xfId="240"/>
    <cellStyle name="Normal 26 2 2" xfId="241"/>
    <cellStyle name="Normal 26 2 3" xfId="242"/>
    <cellStyle name="Normal 26 3" xfId="243"/>
    <cellStyle name="Normal 26 4" xfId="244"/>
    <cellStyle name="Normal 27" xfId="245"/>
    <cellStyle name="Normal 27 2" xfId="246"/>
    <cellStyle name="Normal 27 3" xfId="247"/>
    <cellStyle name="Normal 28" xfId="248"/>
    <cellStyle name="Normal 28 2" xfId="249"/>
    <cellStyle name="Normal 28 3" xfId="250"/>
    <cellStyle name="Normal 29" xfId="251"/>
    <cellStyle name="Normal 29 2" xfId="252"/>
    <cellStyle name="Normal 29 3" xfId="253"/>
    <cellStyle name="Normal 3" xfId="254"/>
    <cellStyle name="Normal 3 2" xfId="255"/>
    <cellStyle name="Normal 3 3" xfId="256"/>
    <cellStyle name="Normal 3 3 2" xfId="257"/>
    <cellStyle name="Normal 3 3 3" xfId="258"/>
    <cellStyle name="Normal 3 4" xfId="259"/>
    <cellStyle name="Normal 3 5" xfId="260"/>
    <cellStyle name="Normal 30" xfId="2"/>
    <cellStyle name="Normal 30 2" xfId="261"/>
    <cellStyle name="Normal 30 3" xfId="262"/>
    <cellStyle name="Normal 31" xfId="263"/>
    <cellStyle name="Normal 4" xfId="264"/>
    <cellStyle name="Normal 4 2" xfId="265"/>
    <cellStyle name="Normal 4 3" xfId="266"/>
    <cellStyle name="Normal 4 4" xfId="267"/>
    <cellStyle name="Normal 5" xfId="268"/>
    <cellStyle name="Normal 5 2" xfId="269"/>
    <cellStyle name="Normal 5 3" xfId="270"/>
    <cellStyle name="Normal 6" xfId="271"/>
    <cellStyle name="Normal 6 2" xfId="272"/>
    <cellStyle name="Normal 7" xfId="273"/>
    <cellStyle name="Normal 7 2" xfId="274"/>
    <cellStyle name="Normal 7 3" xfId="275"/>
    <cellStyle name="Normal 8" xfId="276"/>
    <cellStyle name="Normal 8 2" xfId="277"/>
    <cellStyle name="Normal 9" xfId="278"/>
    <cellStyle name="Normal 9 2" xfId="279"/>
    <cellStyle name="Normal 9 3" xfId="280"/>
    <cellStyle name="Notă" xfId="281"/>
    <cellStyle name="Notă 2" xfId="282"/>
    <cellStyle name="Notă 2 2" xfId="283"/>
    <cellStyle name="Notă 2 3" xfId="284"/>
    <cellStyle name="Notă 3" xfId="285"/>
    <cellStyle name="Notă 4" xfId="286"/>
    <cellStyle name="Note 2" xfId="287"/>
    <cellStyle name="Note 2 2" xfId="288"/>
    <cellStyle name="Note 2 2 2" xfId="289"/>
    <cellStyle name="Note 2 2 3" xfId="290"/>
    <cellStyle name="Note 2 3" xfId="291"/>
    <cellStyle name="Note 2 4" xfId="292"/>
    <cellStyle name="Note 3" xfId="293"/>
    <cellStyle name="Note 3 2" xfId="294"/>
    <cellStyle name="Note 3 2 2" xfId="295"/>
    <cellStyle name="Note 3 2 3" xfId="296"/>
    <cellStyle name="Note 3 3" xfId="297"/>
    <cellStyle name="Note 3 4" xfId="298"/>
    <cellStyle name="Note 4" xfId="299"/>
    <cellStyle name="Note 4 2" xfId="300"/>
    <cellStyle name="Note 4 3" xfId="301"/>
    <cellStyle name="Note 5" xfId="302"/>
    <cellStyle name="Note 5 2" xfId="303"/>
    <cellStyle name="Note 5 3" xfId="304"/>
    <cellStyle name="Note 6" xfId="305"/>
    <cellStyle name="Note 6 2" xfId="306"/>
    <cellStyle name="Note 6 3" xfId="307"/>
    <cellStyle name="Output 2" xfId="308"/>
    <cellStyle name="Output 2 2" xfId="309"/>
    <cellStyle name="Output 2 3" xfId="310"/>
    <cellStyle name="Output 3" xfId="311"/>
    <cellStyle name="Output 3 2" xfId="312"/>
    <cellStyle name="Output 3 3" xfId="313"/>
    <cellStyle name="Percent 2" xfId="314"/>
    <cellStyle name="Percent 2 2" xfId="315"/>
    <cellStyle name="Percent 3" xfId="316"/>
    <cellStyle name="Percent 3 2" xfId="317"/>
    <cellStyle name="Percent 3 3" xfId="318"/>
    <cellStyle name="Percent 4" xfId="319"/>
    <cellStyle name="Percent 4 2" xfId="320"/>
    <cellStyle name="Percent 4 3" xfId="321"/>
    <cellStyle name="Percent 5" xfId="322"/>
    <cellStyle name="Percent 5 2" xfId="323"/>
    <cellStyle name="Percent 5 3" xfId="324"/>
    <cellStyle name="Percent 6" xfId="325"/>
    <cellStyle name="Style 1" xfId="326"/>
    <cellStyle name="Style 1 2" xfId="327"/>
    <cellStyle name="Text avertisment" xfId="328"/>
    <cellStyle name="Text explicativ" xfId="329"/>
    <cellStyle name="Title 2" xfId="330"/>
    <cellStyle name="Title 3" xfId="331"/>
    <cellStyle name="Titlu" xfId="332"/>
    <cellStyle name="Titlu 1" xfId="333"/>
    <cellStyle name="Titlu 2" xfId="334"/>
    <cellStyle name="Titlu 3" xfId="335"/>
    <cellStyle name="Titlu 3 2" xfId="336"/>
    <cellStyle name="Titlu 3 3" xfId="337"/>
    <cellStyle name="Titlu 4" xfId="338"/>
    <cellStyle name="Total 2" xfId="339"/>
    <cellStyle name="Total 2 2" xfId="340"/>
    <cellStyle name="Total 2 3" xfId="341"/>
    <cellStyle name="Total 3" xfId="342"/>
    <cellStyle name="Total 3 2" xfId="343"/>
    <cellStyle name="Total 3 3" xfId="344"/>
    <cellStyle name="Verificare celulă" xfId="345"/>
    <cellStyle name="Warning Text 2" xfId="346"/>
    <cellStyle name="Warning Text 3" xfId="3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P183"/>
  <sheetViews>
    <sheetView tabSelected="1" zoomScale="70" zoomScaleNormal="70" workbookViewId="0">
      <pane xSplit="2" ySplit="7" topLeftCell="F85" activePane="bottomRight" state="frozen"/>
      <selection pane="topRight" activeCell="C1" sqref="C1"/>
      <selection pane="bottomLeft" activeCell="A8" sqref="A8"/>
      <selection pane="bottomRight" activeCell="O86" sqref="O86"/>
    </sheetView>
  </sheetViews>
  <sheetFormatPr defaultRowHeight="16.5"/>
  <cols>
    <col min="1" max="1" width="16.28515625" style="1" bestFit="1" customWidth="1"/>
    <col min="2" max="2" width="14.140625" style="1" customWidth="1"/>
    <col min="3" max="3" width="45.85546875" style="1" customWidth="1"/>
    <col min="4" max="4" width="97.85546875" style="2" hidden="1" customWidth="1"/>
    <col min="5" max="5" width="138.28515625" style="1" customWidth="1"/>
    <col min="6" max="6" width="48.5703125" style="2" customWidth="1"/>
    <col min="7" max="7" width="21" style="107" customWidth="1"/>
    <col min="8" max="8" width="17" style="107" bestFit="1" customWidth="1"/>
    <col min="9" max="9" width="14.140625" style="5" customWidth="1"/>
    <col min="10" max="10" width="11.28515625" style="5" customWidth="1"/>
    <col min="11" max="11" width="12.7109375" style="5" customWidth="1"/>
    <col min="12" max="12" width="15.7109375" style="1" customWidth="1"/>
    <col min="13" max="13" width="13.140625" style="1" customWidth="1"/>
    <col min="14" max="14" width="12.7109375" style="1" customWidth="1"/>
    <col min="15" max="15" width="14.7109375" style="1" customWidth="1"/>
    <col min="16" max="16" width="25.28515625" style="1" customWidth="1"/>
    <col min="17" max="16384" width="9.140625" style="1"/>
  </cols>
  <sheetData>
    <row r="2" spans="1:16">
      <c r="C2" s="144" t="s">
        <v>302</v>
      </c>
      <c r="D2" s="145"/>
      <c r="E2" s="145"/>
      <c r="F2" s="145"/>
      <c r="G2" s="146"/>
      <c r="H2" s="146"/>
      <c r="I2" s="145"/>
      <c r="J2" s="145"/>
      <c r="K2" s="145"/>
      <c r="L2" s="145"/>
    </row>
    <row r="3" spans="1:16">
      <c r="C3" s="144" t="s">
        <v>301</v>
      </c>
      <c r="D3" s="145"/>
      <c r="E3" s="145"/>
      <c r="F3" s="145"/>
      <c r="G3" s="146"/>
      <c r="H3" s="146"/>
      <c r="I3" s="145"/>
      <c r="J3" s="145"/>
      <c r="K3" s="145"/>
      <c r="L3" s="145"/>
    </row>
    <row r="6" spans="1:16" s="3" customFormat="1" ht="63" customHeight="1">
      <c r="A6" s="161" t="s">
        <v>5</v>
      </c>
      <c r="B6" s="163" t="s">
        <v>4</v>
      </c>
      <c r="C6" s="163" t="s">
        <v>1</v>
      </c>
      <c r="D6" s="159" t="s">
        <v>2</v>
      </c>
      <c r="E6" s="163" t="s">
        <v>25</v>
      </c>
      <c r="F6" s="159" t="s">
        <v>0</v>
      </c>
      <c r="G6" s="147" t="s">
        <v>232</v>
      </c>
      <c r="H6" s="147"/>
      <c r="I6" s="158" t="s">
        <v>6</v>
      </c>
      <c r="J6" s="159" t="s">
        <v>7</v>
      </c>
      <c r="K6" s="159" t="s">
        <v>3</v>
      </c>
      <c r="L6" s="159" t="s">
        <v>8</v>
      </c>
      <c r="M6" s="156" t="s">
        <v>11</v>
      </c>
      <c r="N6" s="71" t="s">
        <v>311</v>
      </c>
      <c r="O6" s="71" t="s">
        <v>312</v>
      </c>
      <c r="P6" s="73" t="s">
        <v>333</v>
      </c>
    </row>
    <row r="7" spans="1:16" s="3" customFormat="1" ht="189.75" hidden="1" customHeight="1">
      <c r="A7" s="162"/>
      <c r="B7" s="162"/>
      <c r="C7" s="160"/>
      <c r="D7" s="160"/>
      <c r="E7" s="164"/>
      <c r="F7" s="157"/>
      <c r="G7" s="77" t="s">
        <v>10</v>
      </c>
      <c r="H7" s="78" t="s">
        <v>9</v>
      </c>
      <c r="I7" s="157"/>
      <c r="J7" s="160"/>
      <c r="K7" s="157"/>
      <c r="L7" s="160"/>
      <c r="M7" s="157"/>
      <c r="N7" s="79"/>
      <c r="O7" s="52"/>
      <c r="P7" s="52"/>
    </row>
    <row r="8" spans="1:16" ht="137.25" hidden="1" customHeight="1">
      <c r="A8" s="6"/>
      <c r="B8" s="6" t="s">
        <v>170</v>
      </c>
      <c r="C8" s="69" t="s">
        <v>12</v>
      </c>
      <c r="D8" s="7" t="s">
        <v>281</v>
      </c>
      <c r="E8" s="69" t="s">
        <v>282</v>
      </c>
      <c r="F8" s="8" t="s">
        <v>13</v>
      </c>
      <c r="G8" s="98"/>
      <c r="H8" s="98">
        <v>56100000</v>
      </c>
      <c r="I8" s="10"/>
      <c r="J8" s="7" t="s">
        <v>205</v>
      </c>
      <c r="K8" s="11" t="s">
        <v>197</v>
      </c>
      <c r="L8" s="6" t="s">
        <v>17</v>
      </c>
      <c r="M8" s="6" t="s">
        <v>182</v>
      </c>
      <c r="N8" s="44"/>
      <c r="O8" s="45"/>
      <c r="P8" s="46" t="s">
        <v>393</v>
      </c>
    </row>
    <row r="9" spans="1:16" ht="144" hidden="1" customHeight="1">
      <c r="A9" s="6"/>
      <c r="B9" s="6" t="s">
        <v>170</v>
      </c>
      <c r="C9" s="69" t="s">
        <v>12</v>
      </c>
      <c r="D9" s="7" t="s">
        <v>281</v>
      </c>
      <c r="E9" s="69" t="s">
        <v>283</v>
      </c>
      <c r="F9" s="8" t="s">
        <v>14</v>
      </c>
      <c r="G9" s="98"/>
      <c r="H9" s="98">
        <v>47590000</v>
      </c>
      <c r="I9" s="10"/>
      <c r="J9" s="7" t="s">
        <v>205</v>
      </c>
      <c r="K9" s="11" t="s">
        <v>197</v>
      </c>
      <c r="L9" s="6" t="s">
        <v>17</v>
      </c>
      <c r="M9" s="6" t="s">
        <v>182</v>
      </c>
      <c r="N9" s="44"/>
      <c r="O9" s="45"/>
      <c r="P9" s="45"/>
    </row>
    <row r="10" spans="1:16" ht="116.25" hidden="1" customHeight="1">
      <c r="A10" s="6"/>
      <c r="B10" s="6" t="s">
        <v>170</v>
      </c>
      <c r="C10" s="69" t="s">
        <v>12</v>
      </c>
      <c r="D10" s="7" t="s">
        <v>281</v>
      </c>
      <c r="E10" s="69" t="s">
        <v>284</v>
      </c>
      <c r="F10" s="8" t="s">
        <v>15</v>
      </c>
      <c r="G10" s="98"/>
      <c r="H10" s="98">
        <v>46841915</v>
      </c>
      <c r="I10" s="10"/>
      <c r="J10" s="10" t="s">
        <v>199</v>
      </c>
      <c r="K10" s="11" t="s">
        <v>198</v>
      </c>
      <c r="L10" s="6" t="s">
        <v>16</v>
      </c>
      <c r="M10" s="6" t="s">
        <v>55</v>
      </c>
      <c r="N10" s="44"/>
      <c r="O10" s="45"/>
      <c r="P10" s="45"/>
    </row>
    <row r="11" spans="1:16" ht="128.25" hidden="1" customHeight="1">
      <c r="A11" s="6"/>
      <c r="B11" s="6" t="s">
        <v>170</v>
      </c>
      <c r="C11" s="69" t="s">
        <v>12</v>
      </c>
      <c r="D11" s="7" t="s">
        <v>281</v>
      </c>
      <c r="E11" s="69" t="s">
        <v>285</v>
      </c>
      <c r="F11" s="8"/>
      <c r="G11" s="98"/>
      <c r="H11" s="98">
        <v>50000000</v>
      </c>
      <c r="I11" s="10"/>
      <c r="J11" s="11" t="s">
        <v>203</v>
      </c>
      <c r="K11" s="11" t="s">
        <v>197</v>
      </c>
      <c r="L11" s="6" t="s">
        <v>88</v>
      </c>
      <c r="M11" s="6"/>
      <c r="N11" s="44"/>
      <c r="O11" s="45"/>
      <c r="P11" s="45"/>
    </row>
    <row r="12" spans="1:16" ht="59.25" hidden="1" customHeight="1">
      <c r="A12" s="6"/>
      <c r="B12" s="6" t="s">
        <v>170</v>
      </c>
      <c r="C12" s="69" t="s">
        <v>18</v>
      </c>
      <c r="D12" s="7" t="s">
        <v>27</v>
      </c>
      <c r="E12" s="69" t="s">
        <v>28</v>
      </c>
      <c r="F12" s="8" t="s">
        <v>19</v>
      </c>
      <c r="G12" s="98"/>
      <c r="H12" s="98">
        <v>100000000</v>
      </c>
      <c r="I12" s="10"/>
      <c r="J12" s="7" t="s">
        <v>200</v>
      </c>
      <c r="K12" s="6" t="s">
        <v>203</v>
      </c>
      <c r="L12" s="6" t="s">
        <v>21</v>
      </c>
      <c r="M12" s="6" t="s">
        <v>55</v>
      </c>
      <c r="N12" s="49">
        <v>43068</v>
      </c>
      <c r="O12" s="49">
        <v>43249</v>
      </c>
      <c r="P12" s="46" t="s">
        <v>310</v>
      </c>
    </row>
    <row r="13" spans="1:16" ht="54" hidden="1" customHeight="1">
      <c r="A13" s="6"/>
      <c r="B13" s="6" t="s">
        <v>170</v>
      </c>
      <c r="C13" s="69" t="s">
        <v>18</v>
      </c>
      <c r="D13" s="7" t="s">
        <v>26</v>
      </c>
      <c r="E13" s="69" t="s">
        <v>173</v>
      </c>
      <c r="F13" s="8" t="s">
        <v>19</v>
      </c>
      <c r="G13" s="98"/>
      <c r="H13" s="98">
        <v>9950000</v>
      </c>
      <c r="I13" s="12"/>
      <c r="J13" s="7" t="s">
        <v>200</v>
      </c>
      <c r="K13" s="6" t="s">
        <v>203</v>
      </c>
      <c r="L13" s="6" t="s">
        <v>21</v>
      </c>
      <c r="M13" s="6" t="s">
        <v>55</v>
      </c>
      <c r="N13" s="49">
        <v>43068</v>
      </c>
      <c r="O13" s="49">
        <v>43249</v>
      </c>
      <c r="P13" s="46" t="s">
        <v>310</v>
      </c>
    </row>
    <row r="14" spans="1:16" ht="63.75" hidden="1" customHeight="1">
      <c r="A14" s="6"/>
      <c r="B14" s="6" t="s">
        <v>170</v>
      </c>
      <c r="C14" s="69" t="s">
        <v>18</v>
      </c>
      <c r="D14" s="7" t="s">
        <v>23</v>
      </c>
      <c r="E14" s="69" t="s">
        <v>24</v>
      </c>
      <c r="F14" s="8" t="s">
        <v>20</v>
      </c>
      <c r="G14" s="98"/>
      <c r="H14" s="98">
        <v>42999787</v>
      </c>
      <c r="I14" s="12"/>
      <c r="J14" s="7" t="s">
        <v>196</v>
      </c>
      <c r="K14" s="6" t="s">
        <v>204</v>
      </c>
      <c r="L14" s="6" t="s">
        <v>21</v>
      </c>
      <c r="M14" s="6" t="s">
        <v>55</v>
      </c>
      <c r="N14" s="44"/>
      <c r="O14" s="45"/>
      <c r="P14" s="46" t="s">
        <v>390</v>
      </c>
    </row>
    <row r="15" spans="1:16" ht="33" hidden="1">
      <c r="A15" s="6"/>
      <c r="B15" s="6" t="s">
        <v>170</v>
      </c>
      <c r="C15" s="69" t="s">
        <v>22</v>
      </c>
      <c r="D15" s="7" t="s">
        <v>29</v>
      </c>
      <c r="E15" s="69" t="s">
        <v>30</v>
      </c>
      <c r="F15" s="13" t="s">
        <v>35</v>
      </c>
      <c r="G15" s="98"/>
      <c r="H15" s="98">
        <v>76202127</v>
      </c>
      <c r="I15" s="12"/>
      <c r="J15" s="7" t="s">
        <v>196</v>
      </c>
      <c r="K15" s="6" t="s">
        <v>204</v>
      </c>
      <c r="L15" s="6" t="s">
        <v>88</v>
      </c>
      <c r="M15" s="6" t="s">
        <v>182</v>
      </c>
      <c r="N15" s="49">
        <v>43115</v>
      </c>
      <c r="O15" s="49">
        <v>43266</v>
      </c>
      <c r="P15" s="48"/>
    </row>
    <row r="16" spans="1:16" ht="99" hidden="1">
      <c r="A16" s="6"/>
      <c r="B16" s="6" t="s">
        <v>170</v>
      </c>
      <c r="C16" s="69" t="s">
        <v>22</v>
      </c>
      <c r="D16" s="7" t="s">
        <v>31</v>
      </c>
      <c r="E16" s="69" t="s">
        <v>32</v>
      </c>
      <c r="F16" s="8" t="s">
        <v>36</v>
      </c>
      <c r="G16" s="98"/>
      <c r="H16" s="98">
        <v>78880000</v>
      </c>
      <c r="I16" s="116">
        <v>43075</v>
      </c>
      <c r="J16" s="7" t="s">
        <v>199</v>
      </c>
      <c r="K16" s="11" t="s">
        <v>203</v>
      </c>
      <c r="L16" s="6" t="s">
        <v>88</v>
      </c>
      <c r="M16" s="6" t="s">
        <v>182</v>
      </c>
      <c r="N16" s="49">
        <v>43097</v>
      </c>
      <c r="O16" s="49">
        <v>43248</v>
      </c>
      <c r="P16" s="46" t="s">
        <v>364</v>
      </c>
    </row>
    <row r="17" spans="1:16" ht="57.75" hidden="1" customHeight="1">
      <c r="A17" s="6"/>
      <c r="B17" s="6" t="s">
        <v>170</v>
      </c>
      <c r="C17" s="69" t="s">
        <v>22</v>
      </c>
      <c r="D17" s="7" t="s">
        <v>218</v>
      </c>
      <c r="E17" s="69" t="s">
        <v>33</v>
      </c>
      <c r="F17" s="14" t="s">
        <v>36</v>
      </c>
      <c r="G17" s="98"/>
      <c r="H17" s="98">
        <v>4469388</v>
      </c>
      <c r="I17" s="116">
        <v>43075</v>
      </c>
      <c r="J17" s="7" t="s">
        <v>199</v>
      </c>
      <c r="K17" s="11" t="s">
        <v>203</v>
      </c>
      <c r="L17" s="6" t="s">
        <v>88</v>
      </c>
      <c r="M17" s="6" t="s">
        <v>182</v>
      </c>
      <c r="N17" s="49">
        <v>43097</v>
      </c>
      <c r="O17" s="49">
        <v>43248</v>
      </c>
      <c r="P17" s="45"/>
    </row>
    <row r="18" spans="1:16" ht="57" hidden="1" customHeight="1">
      <c r="A18" s="6"/>
      <c r="B18" s="6" t="s">
        <v>170</v>
      </c>
      <c r="C18" s="69" t="s">
        <v>22</v>
      </c>
      <c r="D18" s="14" t="s">
        <v>31</v>
      </c>
      <c r="E18" s="69" t="s">
        <v>34</v>
      </c>
      <c r="F18" s="13" t="s">
        <v>37</v>
      </c>
      <c r="G18" s="98"/>
      <c r="H18" s="98">
        <v>31910000</v>
      </c>
      <c r="I18" s="44"/>
      <c r="J18" s="7" t="s">
        <v>199</v>
      </c>
      <c r="K18" s="11" t="s">
        <v>202</v>
      </c>
      <c r="L18" s="6" t="s">
        <v>88</v>
      </c>
      <c r="M18" s="6" t="s">
        <v>182</v>
      </c>
      <c r="N18" s="44"/>
      <c r="O18" s="45"/>
      <c r="P18" s="45"/>
    </row>
    <row r="19" spans="1:16" ht="63" hidden="1" customHeight="1">
      <c r="A19" s="6"/>
      <c r="B19" s="6" t="s">
        <v>170</v>
      </c>
      <c r="C19" s="69" t="s">
        <v>39</v>
      </c>
      <c r="D19" s="7" t="s">
        <v>217</v>
      </c>
      <c r="E19" s="69" t="s">
        <v>38</v>
      </c>
      <c r="F19" s="14" t="s">
        <v>40</v>
      </c>
      <c r="G19" s="98"/>
      <c r="H19" s="98">
        <v>125398936</v>
      </c>
      <c r="I19" s="7" t="s">
        <v>199</v>
      </c>
      <c r="J19" s="7" t="s">
        <v>196</v>
      </c>
      <c r="K19" s="11" t="s">
        <v>204</v>
      </c>
      <c r="L19" s="6" t="s">
        <v>88</v>
      </c>
      <c r="M19" s="6" t="s">
        <v>182</v>
      </c>
      <c r="N19" s="44"/>
      <c r="O19" s="112"/>
      <c r="P19" s="113" t="s">
        <v>391</v>
      </c>
    </row>
    <row r="20" spans="1:16" ht="55.5" hidden="1" customHeight="1">
      <c r="A20" s="6"/>
      <c r="B20" s="6" t="s">
        <v>170</v>
      </c>
      <c r="C20" s="69" t="s">
        <v>39</v>
      </c>
      <c r="D20" s="7" t="s">
        <v>219</v>
      </c>
      <c r="E20" s="69" t="s">
        <v>52</v>
      </c>
      <c r="F20" s="14" t="s">
        <v>40</v>
      </c>
      <c r="G20" s="98"/>
      <c r="H20" s="98">
        <v>10750000</v>
      </c>
      <c r="I20" s="10" t="s">
        <v>205</v>
      </c>
      <c r="J20" s="11" t="s">
        <v>202</v>
      </c>
      <c r="K20" s="15" t="s">
        <v>198</v>
      </c>
      <c r="L20" s="6" t="s">
        <v>88</v>
      </c>
      <c r="M20" s="6" t="s">
        <v>182</v>
      </c>
      <c r="N20" s="44"/>
      <c r="O20" s="45"/>
      <c r="P20" s="111" t="s">
        <v>392</v>
      </c>
    </row>
    <row r="21" spans="1:16" ht="60" hidden="1" customHeight="1">
      <c r="A21" s="6"/>
      <c r="B21" s="6" t="s">
        <v>170</v>
      </c>
      <c r="C21" s="69" t="s">
        <v>39</v>
      </c>
      <c r="D21" s="7" t="s">
        <v>220</v>
      </c>
      <c r="E21" s="69" t="s">
        <v>53</v>
      </c>
      <c r="F21" s="14" t="s">
        <v>41</v>
      </c>
      <c r="G21" s="98"/>
      <c r="H21" s="98">
        <v>150000000</v>
      </c>
      <c r="I21" s="10" t="s">
        <v>201</v>
      </c>
      <c r="J21" s="11" t="s">
        <v>202</v>
      </c>
      <c r="K21" s="15" t="s">
        <v>198</v>
      </c>
      <c r="L21" s="6" t="s">
        <v>88</v>
      </c>
      <c r="M21" s="6" t="s">
        <v>182</v>
      </c>
      <c r="N21" s="44"/>
      <c r="O21" s="45"/>
      <c r="P21" s="45"/>
    </row>
    <row r="22" spans="1:16" ht="181.5" hidden="1">
      <c r="A22" s="6"/>
      <c r="B22" s="6" t="s">
        <v>170</v>
      </c>
      <c r="C22" s="7" t="s">
        <v>42</v>
      </c>
      <c r="D22" s="7" t="s">
        <v>43</v>
      </c>
      <c r="E22" s="69" t="s">
        <v>286</v>
      </c>
      <c r="F22" s="8" t="s">
        <v>44</v>
      </c>
      <c r="G22" s="98"/>
      <c r="H22" s="98">
        <v>95744681</v>
      </c>
      <c r="I22" s="47" t="s">
        <v>205</v>
      </c>
      <c r="J22" s="11" t="s">
        <v>201</v>
      </c>
      <c r="K22" s="11" t="s">
        <v>207</v>
      </c>
      <c r="L22" s="6" t="s">
        <v>88</v>
      </c>
      <c r="M22" s="6" t="s">
        <v>182</v>
      </c>
      <c r="N22" s="7" t="s">
        <v>45</v>
      </c>
      <c r="O22" s="45"/>
      <c r="P22" s="45"/>
    </row>
    <row r="23" spans="1:16" ht="49.5" hidden="1">
      <c r="A23" s="6"/>
      <c r="B23" s="6" t="s">
        <v>170</v>
      </c>
      <c r="C23" s="7" t="s">
        <v>49</v>
      </c>
      <c r="D23" s="7" t="s">
        <v>221</v>
      </c>
      <c r="E23" s="69" t="s">
        <v>46</v>
      </c>
      <c r="F23" s="14" t="s">
        <v>50</v>
      </c>
      <c r="G23" s="98"/>
      <c r="H23" s="98">
        <v>94652128</v>
      </c>
      <c r="I23" s="10"/>
      <c r="J23" s="7" t="s">
        <v>199</v>
      </c>
      <c r="K23" s="11" t="s">
        <v>201</v>
      </c>
      <c r="L23" s="6" t="s">
        <v>88</v>
      </c>
      <c r="M23" s="6" t="s">
        <v>182</v>
      </c>
      <c r="N23" s="49">
        <v>43075</v>
      </c>
      <c r="O23" s="49">
        <v>43227</v>
      </c>
      <c r="P23" s="48" t="s">
        <v>313</v>
      </c>
    </row>
    <row r="24" spans="1:16" ht="49.5" hidden="1">
      <c r="A24" s="6"/>
      <c r="B24" s="6" t="s">
        <v>170</v>
      </c>
      <c r="C24" s="7" t="s">
        <v>49</v>
      </c>
      <c r="D24" s="7" t="s">
        <v>221</v>
      </c>
      <c r="E24" s="69" t="s">
        <v>47</v>
      </c>
      <c r="F24" s="14" t="s">
        <v>50</v>
      </c>
      <c r="G24" s="98"/>
      <c r="H24" s="98">
        <v>96000000</v>
      </c>
      <c r="I24" s="10"/>
      <c r="J24" s="7" t="s">
        <v>199</v>
      </c>
      <c r="K24" s="11" t="s">
        <v>201</v>
      </c>
      <c r="L24" s="6" t="s">
        <v>88</v>
      </c>
      <c r="M24" s="6" t="s">
        <v>182</v>
      </c>
      <c r="N24" s="49">
        <v>43075</v>
      </c>
      <c r="O24" s="49">
        <v>43227</v>
      </c>
      <c r="P24" s="48" t="s">
        <v>313</v>
      </c>
    </row>
    <row r="25" spans="1:16" ht="49.5" hidden="1">
      <c r="A25" s="6"/>
      <c r="B25" s="6" t="s">
        <v>170</v>
      </c>
      <c r="C25" s="7" t="s">
        <v>49</v>
      </c>
      <c r="D25" s="7" t="s">
        <v>222</v>
      </c>
      <c r="E25" s="69" t="s">
        <v>48</v>
      </c>
      <c r="F25" s="14" t="s">
        <v>50</v>
      </c>
      <c r="G25" s="98"/>
      <c r="H25" s="98">
        <v>31550000</v>
      </c>
      <c r="I25" s="10"/>
      <c r="J25" s="7" t="s">
        <v>199</v>
      </c>
      <c r="K25" s="11" t="s">
        <v>201</v>
      </c>
      <c r="L25" s="6" t="s">
        <v>88</v>
      </c>
      <c r="M25" s="6" t="s">
        <v>182</v>
      </c>
      <c r="N25" s="49">
        <v>43075</v>
      </c>
      <c r="O25" s="49">
        <v>43227</v>
      </c>
      <c r="P25" s="48" t="s">
        <v>313</v>
      </c>
    </row>
    <row r="26" spans="1:16" ht="40.5" hidden="1" customHeight="1">
      <c r="A26" s="6"/>
      <c r="B26" s="6" t="s">
        <v>170</v>
      </c>
      <c r="C26" s="7" t="s">
        <v>51</v>
      </c>
      <c r="D26" s="7" t="s">
        <v>287</v>
      </c>
      <c r="E26" s="69" t="s">
        <v>288</v>
      </c>
      <c r="F26" s="8"/>
      <c r="G26" s="98"/>
      <c r="H26" s="98">
        <v>200000000</v>
      </c>
      <c r="I26" s="10" t="s">
        <v>199</v>
      </c>
      <c r="J26" s="11" t="s">
        <v>205</v>
      </c>
      <c r="K26" s="11" t="s">
        <v>204</v>
      </c>
      <c r="L26" s="6" t="s">
        <v>88</v>
      </c>
      <c r="M26" s="6" t="s">
        <v>182</v>
      </c>
      <c r="N26" s="44"/>
      <c r="O26" s="45"/>
      <c r="P26" s="45"/>
    </row>
    <row r="27" spans="1:16" ht="156" hidden="1" customHeight="1">
      <c r="A27" s="6"/>
      <c r="B27" s="6" t="s">
        <v>171</v>
      </c>
      <c r="C27" s="14" t="s">
        <v>354</v>
      </c>
      <c r="D27" s="14" t="s">
        <v>223</v>
      </c>
      <c r="E27" s="53" t="s">
        <v>240</v>
      </c>
      <c r="F27" s="14" t="s">
        <v>384</v>
      </c>
      <c r="G27" s="99">
        <v>389190865</v>
      </c>
      <c r="H27" s="100">
        <f>G27*0.75</f>
        <v>291893148.75</v>
      </c>
      <c r="I27" s="17" t="s">
        <v>234</v>
      </c>
      <c r="J27" s="16" t="s">
        <v>199</v>
      </c>
      <c r="K27" s="16" t="s">
        <v>206</v>
      </c>
      <c r="L27" s="14" t="s">
        <v>17</v>
      </c>
      <c r="M27" s="6" t="s">
        <v>182</v>
      </c>
      <c r="N27" s="64" t="s">
        <v>317</v>
      </c>
      <c r="O27" s="60" t="s">
        <v>318</v>
      </c>
      <c r="P27" s="50" t="s">
        <v>340</v>
      </c>
    </row>
    <row r="28" spans="1:16" ht="138" hidden="1" customHeight="1">
      <c r="A28" s="6"/>
      <c r="B28" s="6" t="s">
        <v>171</v>
      </c>
      <c r="C28" s="14" t="s">
        <v>355</v>
      </c>
      <c r="D28" s="14" t="s">
        <v>224</v>
      </c>
      <c r="E28" s="7" t="s">
        <v>241</v>
      </c>
      <c r="F28" s="14" t="s">
        <v>54</v>
      </c>
      <c r="G28" s="99">
        <v>26700000</v>
      </c>
      <c r="H28" s="100">
        <f>G28*0.75</f>
        <v>20025000</v>
      </c>
      <c r="I28" s="18" t="s">
        <v>207</v>
      </c>
      <c r="J28" s="16" t="s">
        <v>238</v>
      </c>
      <c r="K28" s="16" t="s">
        <v>206</v>
      </c>
      <c r="L28" s="14" t="s">
        <v>17</v>
      </c>
      <c r="M28" s="6" t="s">
        <v>55</v>
      </c>
      <c r="N28" s="61" t="s">
        <v>319</v>
      </c>
      <c r="O28" s="62" t="s">
        <v>318</v>
      </c>
      <c r="P28" s="50" t="s">
        <v>341</v>
      </c>
    </row>
    <row r="29" spans="1:16" ht="128.25" hidden="1" customHeight="1">
      <c r="A29" s="6"/>
      <c r="B29" s="6" t="s">
        <v>171</v>
      </c>
      <c r="C29" s="14" t="s">
        <v>355</v>
      </c>
      <c r="D29" s="14" t="s">
        <v>224</v>
      </c>
      <c r="E29" s="7" t="s">
        <v>242</v>
      </c>
      <c r="F29" s="14" t="s">
        <v>56</v>
      </c>
      <c r="G29" s="99">
        <v>44752896</v>
      </c>
      <c r="H29" s="100">
        <f>G29*0.75</f>
        <v>33564672</v>
      </c>
      <c r="I29" s="19" t="s">
        <v>234</v>
      </c>
      <c r="J29" s="16" t="s">
        <v>199</v>
      </c>
      <c r="K29" s="16" t="s">
        <v>206</v>
      </c>
      <c r="L29" s="14" t="s">
        <v>17</v>
      </c>
      <c r="M29" s="6" t="s">
        <v>182</v>
      </c>
      <c r="N29" s="64" t="s">
        <v>320</v>
      </c>
      <c r="O29" s="60" t="s">
        <v>318</v>
      </c>
      <c r="P29" s="50" t="s">
        <v>342</v>
      </c>
    </row>
    <row r="30" spans="1:16" ht="88.5" hidden="1" customHeight="1">
      <c r="A30" s="6"/>
      <c r="B30" s="6" t="s">
        <v>171</v>
      </c>
      <c r="C30" s="14" t="s">
        <v>356</v>
      </c>
      <c r="D30" s="14" t="s">
        <v>225</v>
      </c>
      <c r="E30" s="7" t="s">
        <v>243</v>
      </c>
      <c r="F30" s="14" t="s">
        <v>57</v>
      </c>
      <c r="G30" s="101" t="s">
        <v>58</v>
      </c>
      <c r="H30" s="100"/>
      <c r="I30" s="18" t="s">
        <v>201</v>
      </c>
      <c r="J30" s="92" t="s">
        <v>202</v>
      </c>
      <c r="K30" s="16" t="s">
        <v>208</v>
      </c>
      <c r="L30" s="14" t="s">
        <v>59</v>
      </c>
      <c r="M30" s="6" t="s">
        <v>182</v>
      </c>
      <c r="N30" s="63" t="s">
        <v>321</v>
      </c>
      <c r="O30" s="60" t="s">
        <v>322</v>
      </c>
      <c r="P30" s="50" t="s">
        <v>343</v>
      </c>
    </row>
    <row r="31" spans="1:16" ht="148.5" hidden="1">
      <c r="A31" s="6"/>
      <c r="B31" s="6" t="s">
        <v>171</v>
      </c>
      <c r="C31" s="14" t="s">
        <v>357</v>
      </c>
      <c r="D31" s="69" t="s">
        <v>60</v>
      </c>
      <c r="E31" s="20" t="s">
        <v>244</v>
      </c>
      <c r="F31" s="72" t="s">
        <v>61</v>
      </c>
      <c r="G31" s="100">
        <v>75200000</v>
      </c>
      <c r="H31" s="100">
        <f>G31*0.85</f>
        <v>63920000</v>
      </c>
      <c r="I31" s="18" t="s">
        <v>205</v>
      </c>
      <c r="J31" s="118" t="s">
        <v>202</v>
      </c>
      <c r="K31" s="16" t="s">
        <v>208</v>
      </c>
      <c r="L31" s="14" t="s">
        <v>59</v>
      </c>
      <c r="M31" s="6" t="s">
        <v>182</v>
      </c>
      <c r="N31" s="64" t="s">
        <v>323</v>
      </c>
      <c r="O31" s="65" t="s">
        <v>322</v>
      </c>
      <c r="P31" s="50" t="s">
        <v>344</v>
      </c>
    </row>
    <row r="32" spans="1:16" ht="198" hidden="1">
      <c r="A32" s="6"/>
      <c r="B32" s="6" t="s">
        <v>171</v>
      </c>
      <c r="C32" s="14" t="s">
        <v>357</v>
      </c>
      <c r="D32" s="69" t="s">
        <v>183</v>
      </c>
      <c r="E32" s="20" t="s">
        <v>245</v>
      </c>
      <c r="F32" s="72" t="s">
        <v>62</v>
      </c>
      <c r="G32" s="99">
        <f>H32/85%</f>
        <v>5010341.176470588</v>
      </c>
      <c r="H32" s="100">
        <v>4258790</v>
      </c>
      <c r="I32" s="70" t="s">
        <v>215</v>
      </c>
      <c r="J32" s="93" t="s">
        <v>199</v>
      </c>
      <c r="K32" s="17" t="s">
        <v>209</v>
      </c>
      <c r="L32" s="6" t="s">
        <v>59</v>
      </c>
      <c r="M32" s="6" t="s">
        <v>182</v>
      </c>
      <c r="N32" s="65" t="s">
        <v>324</v>
      </c>
      <c r="O32" s="65" t="s">
        <v>325</v>
      </c>
      <c r="P32" s="50" t="s">
        <v>345</v>
      </c>
    </row>
    <row r="33" spans="1:16" ht="115.5" hidden="1">
      <c r="A33" s="6"/>
      <c r="B33" s="6" t="s">
        <v>171</v>
      </c>
      <c r="C33" s="69" t="s">
        <v>358</v>
      </c>
      <c r="D33" s="69" t="s">
        <v>184</v>
      </c>
      <c r="E33" s="20" t="s">
        <v>246</v>
      </c>
      <c r="F33" s="72" t="s">
        <v>63</v>
      </c>
      <c r="G33" s="149">
        <f>H33/85%</f>
        <v>402352941.17647058</v>
      </c>
      <c r="H33" s="150">
        <v>342000000</v>
      </c>
      <c r="I33" s="70" t="s">
        <v>215</v>
      </c>
      <c r="J33" s="66" t="s">
        <v>199</v>
      </c>
      <c r="K33" s="11" t="s">
        <v>210</v>
      </c>
      <c r="L33" s="6" t="s">
        <v>59</v>
      </c>
      <c r="M33" s="6" t="s">
        <v>182</v>
      </c>
      <c r="N33" s="65" t="s">
        <v>324</v>
      </c>
      <c r="O33" s="80" t="s">
        <v>326</v>
      </c>
      <c r="P33" s="50" t="s">
        <v>346</v>
      </c>
    </row>
    <row r="34" spans="1:16" ht="99" hidden="1">
      <c r="A34" s="6"/>
      <c r="B34" s="6" t="s">
        <v>171</v>
      </c>
      <c r="C34" s="69" t="s">
        <v>358</v>
      </c>
      <c r="D34" s="69" t="s">
        <v>64</v>
      </c>
      <c r="E34" s="20" t="s">
        <v>246</v>
      </c>
      <c r="F34" s="72" t="s">
        <v>65</v>
      </c>
      <c r="G34" s="149"/>
      <c r="H34" s="150"/>
      <c r="I34" s="18" t="s">
        <v>205</v>
      </c>
      <c r="J34" s="67" t="s">
        <v>201</v>
      </c>
      <c r="K34" s="17" t="s">
        <v>211</v>
      </c>
      <c r="L34" s="6" t="s">
        <v>59</v>
      </c>
      <c r="M34" s="6" t="s">
        <v>182</v>
      </c>
      <c r="N34" s="81" t="s">
        <v>323</v>
      </c>
      <c r="O34" s="64" t="s">
        <v>327</v>
      </c>
      <c r="P34" s="50" t="s">
        <v>347</v>
      </c>
    </row>
    <row r="35" spans="1:16" ht="99" hidden="1">
      <c r="A35" s="6"/>
      <c r="B35" s="6" t="s">
        <v>171</v>
      </c>
      <c r="C35" s="69" t="s">
        <v>358</v>
      </c>
      <c r="D35" s="69" t="s">
        <v>66</v>
      </c>
      <c r="E35" s="20" t="s">
        <v>247</v>
      </c>
      <c r="F35" s="72" t="s">
        <v>67</v>
      </c>
      <c r="G35" s="100">
        <v>67058824</v>
      </c>
      <c r="H35" s="100">
        <f>G35*85%</f>
        <v>57000000.399999999</v>
      </c>
      <c r="I35" s="18" t="s">
        <v>205</v>
      </c>
      <c r="J35" s="67" t="s">
        <v>201</v>
      </c>
      <c r="K35" s="17" t="s">
        <v>211</v>
      </c>
      <c r="L35" s="6" t="s">
        <v>59</v>
      </c>
      <c r="M35" s="6" t="s">
        <v>182</v>
      </c>
      <c r="N35" s="81" t="s">
        <v>323</v>
      </c>
      <c r="O35" s="64" t="s">
        <v>327</v>
      </c>
      <c r="P35" s="50" t="s">
        <v>347</v>
      </c>
    </row>
    <row r="36" spans="1:16" ht="198" hidden="1">
      <c r="A36" s="6"/>
      <c r="B36" s="6" t="s">
        <v>171</v>
      </c>
      <c r="C36" s="69" t="s">
        <v>359</v>
      </c>
      <c r="D36" s="69" t="s">
        <v>185</v>
      </c>
      <c r="E36" s="69" t="s">
        <v>248</v>
      </c>
      <c r="F36" s="72" t="s">
        <v>68</v>
      </c>
      <c r="G36" s="100">
        <v>20964706</v>
      </c>
      <c r="H36" s="100">
        <f t="shared" ref="H36:H37" si="0">G36*0.85</f>
        <v>17820000.099999998</v>
      </c>
      <c r="I36" s="18" t="s">
        <v>200</v>
      </c>
      <c r="J36" s="66" t="s">
        <v>199</v>
      </c>
      <c r="K36" s="17" t="s">
        <v>209</v>
      </c>
      <c r="L36" s="14" t="s">
        <v>17</v>
      </c>
      <c r="M36" s="6" t="s">
        <v>182</v>
      </c>
      <c r="N36" s="64" t="s">
        <v>324</v>
      </c>
      <c r="O36" s="64" t="s">
        <v>328</v>
      </c>
      <c r="P36" s="50" t="s">
        <v>348</v>
      </c>
    </row>
    <row r="37" spans="1:16" ht="198" hidden="1">
      <c r="A37" s="6"/>
      <c r="B37" s="6" t="s">
        <v>171</v>
      </c>
      <c r="C37" s="69" t="s">
        <v>359</v>
      </c>
      <c r="D37" s="69" t="s">
        <v>186</v>
      </c>
      <c r="E37" s="20" t="s">
        <v>280</v>
      </c>
      <c r="F37" s="72" t="s">
        <v>69</v>
      </c>
      <c r="G37" s="100">
        <v>38117647</v>
      </c>
      <c r="H37" s="100">
        <f t="shared" si="0"/>
        <v>32399999.949999999</v>
      </c>
      <c r="I37" s="18" t="s">
        <v>200</v>
      </c>
      <c r="J37" s="66" t="s">
        <v>199</v>
      </c>
      <c r="K37" s="17" t="s">
        <v>209</v>
      </c>
      <c r="L37" s="14" t="s">
        <v>17</v>
      </c>
      <c r="M37" s="6" t="s">
        <v>182</v>
      </c>
      <c r="N37" s="64" t="s">
        <v>324</v>
      </c>
      <c r="O37" s="64" t="s">
        <v>328</v>
      </c>
      <c r="P37" s="50" t="s">
        <v>348</v>
      </c>
    </row>
    <row r="38" spans="1:16" s="89" customFormat="1" ht="136.5" hidden="1" customHeight="1">
      <c r="A38" s="6"/>
      <c r="B38" s="82" t="s">
        <v>172</v>
      </c>
      <c r="C38" s="90" t="s">
        <v>360</v>
      </c>
      <c r="D38" s="83" t="s">
        <v>299</v>
      </c>
      <c r="E38" s="83" t="s">
        <v>372</v>
      </c>
      <c r="F38" s="83" t="s">
        <v>70</v>
      </c>
      <c r="G38" s="102">
        <v>62529411</v>
      </c>
      <c r="H38" s="102">
        <v>52400000</v>
      </c>
      <c r="I38" s="84" t="s">
        <v>235</v>
      </c>
      <c r="J38" s="82" t="s">
        <v>200</v>
      </c>
      <c r="K38" s="82" t="s">
        <v>205</v>
      </c>
      <c r="L38" s="91" t="s">
        <v>17</v>
      </c>
      <c r="M38" s="86" t="s">
        <v>55</v>
      </c>
      <c r="N38" s="87"/>
      <c r="O38" s="88"/>
      <c r="P38" s="88" t="s">
        <v>339</v>
      </c>
    </row>
    <row r="39" spans="1:16" ht="49.5" hidden="1">
      <c r="A39" s="6"/>
      <c r="B39" s="20" t="s">
        <v>172</v>
      </c>
      <c r="C39" s="72" t="s">
        <v>360</v>
      </c>
      <c r="D39" s="14" t="s">
        <v>298</v>
      </c>
      <c r="E39" s="14" t="s">
        <v>373</v>
      </c>
      <c r="F39" s="72" t="s">
        <v>72</v>
      </c>
      <c r="G39" s="96">
        <v>31702532</v>
      </c>
      <c r="H39" s="96">
        <v>26947152</v>
      </c>
      <c r="I39" s="74" t="s">
        <v>196</v>
      </c>
      <c r="J39" s="20" t="s">
        <v>201</v>
      </c>
      <c r="K39" s="20" t="s">
        <v>203</v>
      </c>
      <c r="L39" s="7" t="s">
        <v>17</v>
      </c>
      <c r="M39" s="6" t="s">
        <v>55</v>
      </c>
      <c r="N39" s="44"/>
      <c r="O39" s="45"/>
      <c r="P39" s="45"/>
    </row>
    <row r="40" spans="1:16" ht="66" hidden="1">
      <c r="A40" s="6"/>
      <c r="B40" s="20" t="s">
        <v>172</v>
      </c>
      <c r="C40" s="72" t="s">
        <v>360</v>
      </c>
      <c r="D40" s="14" t="s">
        <v>298</v>
      </c>
      <c r="E40" s="14" t="s">
        <v>374</v>
      </c>
      <c r="F40" s="72" t="s">
        <v>73</v>
      </c>
      <c r="G40" s="114">
        <v>5928309</v>
      </c>
      <c r="H40" s="114">
        <v>5000000</v>
      </c>
      <c r="I40" s="72" t="s">
        <v>199</v>
      </c>
      <c r="J40" s="20" t="s">
        <v>196</v>
      </c>
      <c r="K40" s="20" t="s">
        <v>201</v>
      </c>
      <c r="L40" s="6" t="s">
        <v>59</v>
      </c>
      <c r="M40" s="6" t="s">
        <v>182</v>
      </c>
      <c r="N40" s="44"/>
      <c r="O40" s="45"/>
      <c r="P40" s="75" t="s">
        <v>332</v>
      </c>
    </row>
    <row r="41" spans="1:16" ht="66" hidden="1">
      <c r="A41" s="6"/>
      <c r="B41" s="20" t="s">
        <v>172</v>
      </c>
      <c r="C41" s="72" t="s">
        <v>360</v>
      </c>
      <c r="D41" s="14" t="s">
        <v>298</v>
      </c>
      <c r="E41" s="75" t="s">
        <v>227</v>
      </c>
      <c r="F41" s="20" t="s">
        <v>74</v>
      </c>
      <c r="G41" s="114">
        <v>12058824</v>
      </c>
      <c r="H41" s="114">
        <v>10000000</v>
      </c>
      <c r="I41" s="72" t="s">
        <v>199</v>
      </c>
      <c r="J41" s="20" t="s">
        <v>196</v>
      </c>
      <c r="K41" s="20" t="s">
        <v>201</v>
      </c>
      <c r="L41" s="6" t="s">
        <v>59</v>
      </c>
      <c r="M41" s="6" t="s">
        <v>55</v>
      </c>
      <c r="N41" s="44"/>
      <c r="O41" s="45"/>
      <c r="P41" s="75" t="s">
        <v>334</v>
      </c>
    </row>
    <row r="42" spans="1:16" ht="231" hidden="1">
      <c r="A42" s="6"/>
      <c r="B42" s="20" t="s">
        <v>172</v>
      </c>
      <c r="C42" s="72" t="s">
        <v>360</v>
      </c>
      <c r="D42" s="14" t="s">
        <v>298</v>
      </c>
      <c r="E42" s="21" t="s">
        <v>233</v>
      </c>
      <c r="F42" s="72" t="s">
        <v>75</v>
      </c>
      <c r="G42" s="114">
        <v>55903900</v>
      </c>
      <c r="H42" s="114">
        <v>47076062</v>
      </c>
      <c r="I42" s="72" t="s">
        <v>199</v>
      </c>
      <c r="J42" s="20" t="s">
        <v>205</v>
      </c>
      <c r="K42" s="20" t="s">
        <v>202</v>
      </c>
      <c r="L42" s="6" t="s">
        <v>59</v>
      </c>
      <c r="M42" s="6" t="s">
        <v>55</v>
      </c>
      <c r="N42" s="44"/>
      <c r="O42" s="45"/>
      <c r="P42" s="75" t="s">
        <v>335</v>
      </c>
    </row>
    <row r="43" spans="1:16" ht="129" hidden="1" customHeight="1">
      <c r="A43" s="6"/>
      <c r="B43" s="20" t="s">
        <v>172</v>
      </c>
      <c r="C43" s="72" t="s">
        <v>360</v>
      </c>
      <c r="D43" s="14" t="s">
        <v>299</v>
      </c>
      <c r="E43" s="21" t="s">
        <v>375</v>
      </c>
      <c r="F43" s="72" t="s">
        <v>76</v>
      </c>
      <c r="G43" s="96">
        <v>53232860</v>
      </c>
      <c r="H43" s="96">
        <v>44568265</v>
      </c>
      <c r="I43" s="51" t="s">
        <v>236</v>
      </c>
      <c r="J43" s="20" t="s">
        <v>202</v>
      </c>
      <c r="K43" s="20" t="s">
        <v>204</v>
      </c>
      <c r="L43" s="6" t="s">
        <v>181</v>
      </c>
      <c r="M43" s="6" t="s">
        <v>55</v>
      </c>
      <c r="N43" s="44"/>
      <c r="O43" s="45"/>
      <c r="P43" s="45"/>
    </row>
    <row r="44" spans="1:16" ht="57" hidden="1" customHeight="1">
      <c r="A44" s="6"/>
      <c r="B44" s="20" t="s">
        <v>172</v>
      </c>
      <c r="C44" s="14" t="s">
        <v>361</v>
      </c>
      <c r="D44" s="14" t="s">
        <v>174</v>
      </c>
      <c r="E44" s="14" t="s">
        <v>175</v>
      </c>
      <c r="F44" s="14" t="s">
        <v>77</v>
      </c>
      <c r="G44" s="114">
        <v>65240000</v>
      </c>
      <c r="H44" s="114">
        <v>55460000</v>
      </c>
      <c r="I44" s="20" t="s">
        <v>199</v>
      </c>
      <c r="J44" s="20" t="s">
        <v>205</v>
      </c>
      <c r="K44" s="20" t="s">
        <v>209</v>
      </c>
      <c r="L44" s="6" t="s">
        <v>181</v>
      </c>
      <c r="M44" s="6" t="s">
        <v>55</v>
      </c>
      <c r="N44" s="75"/>
      <c r="O44" s="45"/>
      <c r="P44" s="75" t="s">
        <v>336</v>
      </c>
    </row>
    <row r="45" spans="1:16" ht="114.75" hidden="1" customHeight="1">
      <c r="A45" s="6"/>
      <c r="B45" s="20" t="s">
        <v>172</v>
      </c>
      <c r="C45" s="14" t="s">
        <v>361</v>
      </c>
      <c r="D45" s="14" t="s">
        <v>78</v>
      </c>
      <c r="E45" s="14" t="s">
        <v>176</v>
      </c>
      <c r="F45" s="14" t="s">
        <v>79</v>
      </c>
      <c r="G45" s="96">
        <v>4740000</v>
      </c>
      <c r="H45" s="96">
        <v>4000000</v>
      </c>
      <c r="I45" s="20" t="s">
        <v>201</v>
      </c>
      <c r="J45" s="20" t="s">
        <v>203</v>
      </c>
      <c r="K45" s="20" t="s">
        <v>209</v>
      </c>
      <c r="L45" s="6" t="s">
        <v>59</v>
      </c>
      <c r="M45" s="6" t="s">
        <v>182</v>
      </c>
      <c r="N45" s="76"/>
      <c r="O45" s="45"/>
      <c r="P45" s="45"/>
    </row>
    <row r="46" spans="1:16" s="89" customFormat="1" ht="90" hidden="1" customHeight="1">
      <c r="A46" s="6"/>
      <c r="B46" s="82" t="s">
        <v>172</v>
      </c>
      <c r="C46" s="83" t="s">
        <v>361</v>
      </c>
      <c r="D46" s="83" t="s">
        <v>80</v>
      </c>
      <c r="E46" s="83" t="s">
        <v>193</v>
      </c>
      <c r="F46" s="83" t="s">
        <v>81</v>
      </c>
      <c r="G46" s="102">
        <v>59000000</v>
      </c>
      <c r="H46" s="102">
        <v>50150000</v>
      </c>
      <c r="I46" s="85" t="s">
        <v>215</v>
      </c>
      <c r="J46" s="82" t="s">
        <v>200</v>
      </c>
      <c r="K46" s="82" t="s">
        <v>209</v>
      </c>
      <c r="L46" s="86" t="s">
        <v>59</v>
      </c>
      <c r="M46" s="86" t="s">
        <v>182</v>
      </c>
      <c r="N46" s="87"/>
      <c r="O46" s="88"/>
      <c r="P46" s="88" t="s">
        <v>339</v>
      </c>
    </row>
    <row r="47" spans="1:16" ht="88.5" hidden="1" customHeight="1">
      <c r="A47" s="6"/>
      <c r="B47" s="20" t="s">
        <v>172</v>
      </c>
      <c r="C47" s="14" t="s">
        <v>361</v>
      </c>
      <c r="D47" s="14" t="s">
        <v>80</v>
      </c>
      <c r="E47" s="14" t="s">
        <v>192</v>
      </c>
      <c r="F47" s="14" t="s">
        <v>81</v>
      </c>
      <c r="G47" s="114">
        <v>29410000</v>
      </c>
      <c r="H47" s="114">
        <v>25000000</v>
      </c>
      <c r="I47" s="20" t="s">
        <v>199</v>
      </c>
      <c r="J47" s="20" t="s">
        <v>196</v>
      </c>
      <c r="K47" s="20" t="s">
        <v>209</v>
      </c>
      <c r="L47" s="6" t="s">
        <v>59</v>
      </c>
      <c r="M47" s="6" t="s">
        <v>182</v>
      </c>
      <c r="N47" s="44"/>
      <c r="O47" s="45"/>
      <c r="P47" s="75" t="s">
        <v>337</v>
      </c>
    </row>
    <row r="48" spans="1:16" ht="79.5" hidden="1" customHeight="1">
      <c r="A48" s="6"/>
      <c r="B48" s="20" t="s">
        <v>172</v>
      </c>
      <c r="C48" s="14" t="s">
        <v>361</v>
      </c>
      <c r="D48" s="14" t="s">
        <v>80</v>
      </c>
      <c r="E48" s="14" t="s">
        <v>194</v>
      </c>
      <c r="F48" s="14" t="s">
        <v>81</v>
      </c>
      <c r="G48" s="114">
        <v>74580000</v>
      </c>
      <c r="H48" s="114">
        <v>62430000</v>
      </c>
      <c r="I48" s="20" t="s">
        <v>201</v>
      </c>
      <c r="J48" s="20" t="s">
        <v>202</v>
      </c>
      <c r="K48" s="20" t="s">
        <v>209</v>
      </c>
      <c r="L48" s="6" t="s">
        <v>59</v>
      </c>
      <c r="M48" s="6" t="s">
        <v>182</v>
      </c>
      <c r="N48" s="44"/>
      <c r="O48" s="45"/>
      <c r="P48" s="45"/>
    </row>
    <row r="49" spans="1:16" ht="54" hidden="1" customHeight="1">
      <c r="A49" s="6"/>
      <c r="B49" s="20" t="s">
        <v>172</v>
      </c>
      <c r="C49" s="14" t="s">
        <v>361</v>
      </c>
      <c r="D49" s="14" t="s">
        <v>80</v>
      </c>
      <c r="E49" s="14" t="s">
        <v>177</v>
      </c>
      <c r="F49" s="14" t="s">
        <v>82</v>
      </c>
      <c r="G49" s="114">
        <v>35560000</v>
      </c>
      <c r="H49" s="114">
        <v>30000000</v>
      </c>
      <c r="I49" s="20" t="s">
        <v>201</v>
      </c>
      <c r="J49" s="20" t="s">
        <v>203</v>
      </c>
      <c r="K49" s="20" t="s">
        <v>209</v>
      </c>
      <c r="L49" s="6" t="s">
        <v>59</v>
      </c>
      <c r="M49" s="6" t="s">
        <v>182</v>
      </c>
      <c r="N49" s="44"/>
      <c r="O49" s="45"/>
      <c r="P49" s="45"/>
    </row>
    <row r="50" spans="1:16" ht="48.75" hidden="1" customHeight="1">
      <c r="A50" s="6"/>
      <c r="B50" s="20" t="s">
        <v>172</v>
      </c>
      <c r="C50" s="14" t="s">
        <v>361</v>
      </c>
      <c r="D50" s="14" t="s">
        <v>80</v>
      </c>
      <c r="E50" s="14" t="s">
        <v>191</v>
      </c>
      <c r="F50" s="14" t="s">
        <v>178</v>
      </c>
      <c r="G50" s="148">
        <v>118560000</v>
      </c>
      <c r="H50" s="148">
        <v>100000000</v>
      </c>
      <c r="I50" s="20" t="s">
        <v>199</v>
      </c>
      <c r="J50" s="20" t="s">
        <v>205</v>
      </c>
      <c r="K50" s="20" t="s">
        <v>209</v>
      </c>
      <c r="L50" s="6" t="s">
        <v>59</v>
      </c>
      <c r="M50" s="6" t="s">
        <v>182</v>
      </c>
      <c r="N50" s="44"/>
      <c r="O50" s="45"/>
      <c r="P50" s="75" t="s">
        <v>338</v>
      </c>
    </row>
    <row r="51" spans="1:16" ht="40.5" hidden="1" customHeight="1">
      <c r="A51" s="6"/>
      <c r="B51" s="20" t="s">
        <v>172</v>
      </c>
      <c r="C51" s="14" t="s">
        <v>361</v>
      </c>
      <c r="D51" s="14" t="s">
        <v>80</v>
      </c>
      <c r="E51" s="14" t="s">
        <v>190</v>
      </c>
      <c r="F51" s="14" t="s">
        <v>178</v>
      </c>
      <c r="G51" s="148"/>
      <c r="H51" s="148"/>
      <c r="I51" s="20" t="s">
        <v>201</v>
      </c>
      <c r="J51" s="20" t="s">
        <v>203</v>
      </c>
      <c r="K51" s="20" t="s">
        <v>209</v>
      </c>
      <c r="L51" s="6" t="s">
        <v>59</v>
      </c>
      <c r="M51" s="6" t="s">
        <v>182</v>
      </c>
      <c r="N51" s="44"/>
      <c r="O51" s="45"/>
      <c r="P51" s="45"/>
    </row>
    <row r="52" spans="1:16" ht="40.5" hidden="1" customHeight="1">
      <c r="A52" s="6"/>
      <c r="B52" s="20" t="s">
        <v>172</v>
      </c>
      <c r="C52" s="14" t="s">
        <v>361</v>
      </c>
      <c r="D52" s="14" t="s">
        <v>80</v>
      </c>
      <c r="E52" s="14" t="s">
        <v>189</v>
      </c>
      <c r="F52" s="14" t="s">
        <v>178</v>
      </c>
      <c r="G52" s="148"/>
      <c r="H52" s="148"/>
      <c r="I52" s="20" t="s">
        <v>201</v>
      </c>
      <c r="J52" s="20" t="s">
        <v>203</v>
      </c>
      <c r="K52" s="20" t="s">
        <v>209</v>
      </c>
      <c r="L52" s="6" t="s">
        <v>59</v>
      </c>
      <c r="M52" s="6" t="s">
        <v>182</v>
      </c>
      <c r="N52" s="44"/>
      <c r="O52" s="45"/>
      <c r="P52" s="45"/>
    </row>
    <row r="53" spans="1:16" ht="46.5" hidden="1" customHeight="1">
      <c r="A53" s="6"/>
      <c r="B53" s="20" t="s">
        <v>172</v>
      </c>
      <c r="C53" s="14" t="s">
        <v>361</v>
      </c>
      <c r="D53" s="14" t="s">
        <v>80</v>
      </c>
      <c r="E53" s="14" t="s">
        <v>188</v>
      </c>
      <c r="F53" s="14" t="s">
        <v>180</v>
      </c>
      <c r="G53" s="96">
        <v>29640000</v>
      </c>
      <c r="H53" s="96">
        <v>25000000</v>
      </c>
      <c r="I53" s="20" t="s">
        <v>201</v>
      </c>
      <c r="J53" s="20" t="s">
        <v>203</v>
      </c>
      <c r="K53" s="20" t="s">
        <v>209</v>
      </c>
      <c r="L53" s="6" t="s">
        <v>59</v>
      </c>
      <c r="M53" s="6" t="s">
        <v>182</v>
      </c>
      <c r="N53" s="76"/>
      <c r="O53" s="45"/>
      <c r="P53" s="45"/>
    </row>
    <row r="54" spans="1:16" ht="48.75" hidden="1" customHeight="1">
      <c r="A54" s="6"/>
      <c r="B54" s="20" t="s">
        <v>172</v>
      </c>
      <c r="C54" s="14" t="s">
        <v>361</v>
      </c>
      <c r="D54" s="14" t="s">
        <v>80</v>
      </c>
      <c r="E54" s="14" t="s">
        <v>187</v>
      </c>
      <c r="F54" s="14" t="s">
        <v>179</v>
      </c>
      <c r="G54" s="96">
        <v>35560000</v>
      </c>
      <c r="H54" s="96">
        <v>30000000</v>
      </c>
      <c r="I54" s="20" t="s">
        <v>205</v>
      </c>
      <c r="J54" s="20" t="s">
        <v>202</v>
      </c>
      <c r="K54" s="20" t="s">
        <v>209</v>
      </c>
      <c r="L54" s="6" t="s">
        <v>59</v>
      </c>
      <c r="M54" s="6" t="s">
        <v>182</v>
      </c>
      <c r="N54" s="44"/>
      <c r="O54" s="45"/>
      <c r="P54" s="45"/>
    </row>
    <row r="55" spans="1:16" ht="91.5" customHeight="1">
      <c r="A55" s="6"/>
      <c r="B55" s="14" t="s">
        <v>83</v>
      </c>
      <c r="C55" s="33" t="s">
        <v>362</v>
      </c>
      <c r="D55" s="34" t="s">
        <v>249</v>
      </c>
      <c r="E55" s="33" t="s">
        <v>376</v>
      </c>
      <c r="F55" s="4" t="s">
        <v>195</v>
      </c>
      <c r="G55" s="103">
        <v>23069351</v>
      </c>
      <c r="H55" s="103">
        <v>21198863.079999998</v>
      </c>
      <c r="I55" s="28" t="s">
        <v>212</v>
      </c>
      <c r="J55" s="25" t="s">
        <v>205</v>
      </c>
      <c r="K55" s="25" t="s">
        <v>201</v>
      </c>
      <c r="L55" s="24" t="s">
        <v>16</v>
      </c>
      <c r="M55" s="6" t="s">
        <v>55</v>
      </c>
      <c r="N55" s="44"/>
      <c r="O55" s="45"/>
      <c r="P55" s="45"/>
    </row>
    <row r="56" spans="1:16" ht="99" customHeight="1">
      <c r="A56" s="6"/>
      <c r="B56" s="14" t="s">
        <v>83</v>
      </c>
      <c r="C56" s="33" t="s">
        <v>363</v>
      </c>
      <c r="D56" s="34" t="s">
        <v>250</v>
      </c>
      <c r="E56" s="33" t="s">
        <v>377</v>
      </c>
      <c r="F56" s="4" t="s">
        <v>195</v>
      </c>
      <c r="G56" s="103">
        <v>37827422</v>
      </c>
      <c r="H56" s="103">
        <v>32087467.170000002</v>
      </c>
      <c r="I56" s="28" t="s">
        <v>212</v>
      </c>
      <c r="J56" s="25" t="s">
        <v>205</v>
      </c>
      <c r="K56" s="25" t="s">
        <v>201</v>
      </c>
      <c r="L56" s="24" t="s">
        <v>16</v>
      </c>
      <c r="M56" s="6" t="s">
        <v>55</v>
      </c>
      <c r="N56" s="44"/>
      <c r="O56" s="45"/>
      <c r="P56" s="45"/>
    </row>
    <row r="57" spans="1:16" ht="201" customHeight="1">
      <c r="A57" s="86"/>
      <c r="B57" s="83" t="s">
        <v>83</v>
      </c>
      <c r="C57" s="83" t="s">
        <v>365</v>
      </c>
      <c r="D57" s="34" t="s">
        <v>381</v>
      </c>
      <c r="E57" s="33" t="s">
        <v>295</v>
      </c>
      <c r="F57" s="4" t="s">
        <v>297</v>
      </c>
      <c r="G57" s="119">
        <v>132443672.88999999</v>
      </c>
      <c r="H57" s="119">
        <v>125931159</v>
      </c>
      <c r="I57" s="120" t="s">
        <v>213</v>
      </c>
      <c r="J57" s="120" t="s">
        <v>200</v>
      </c>
      <c r="K57" s="121" t="s">
        <v>205</v>
      </c>
      <c r="L57" s="121" t="s">
        <v>84</v>
      </c>
      <c r="M57" s="86" t="s">
        <v>55</v>
      </c>
      <c r="N57" s="122" t="s">
        <v>395</v>
      </c>
      <c r="O57" s="122" t="s">
        <v>331</v>
      </c>
      <c r="P57" s="88"/>
    </row>
    <row r="58" spans="1:16" ht="199.5" customHeight="1">
      <c r="A58" s="86"/>
      <c r="B58" s="83" t="s">
        <v>83</v>
      </c>
      <c r="C58" s="83" t="s">
        <v>365</v>
      </c>
      <c r="D58" s="4" t="s">
        <v>381</v>
      </c>
      <c r="E58" s="33" t="s">
        <v>295</v>
      </c>
      <c r="F58" s="4" t="s">
        <v>297</v>
      </c>
      <c r="G58" s="119">
        <v>5000000</v>
      </c>
      <c r="H58" s="119">
        <v>4250000</v>
      </c>
      <c r="I58" s="120" t="s">
        <v>200</v>
      </c>
      <c r="J58" s="121" t="s">
        <v>199</v>
      </c>
      <c r="K58" s="121" t="s">
        <v>201</v>
      </c>
      <c r="L58" s="121" t="s">
        <v>84</v>
      </c>
      <c r="M58" s="115" t="s">
        <v>329</v>
      </c>
      <c r="N58" s="122" t="s">
        <v>395</v>
      </c>
      <c r="O58" s="122" t="s">
        <v>331</v>
      </c>
      <c r="P58" s="88"/>
    </row>
    <row r="59" spans="1:16" ht="166.5" customHeight="1">
      <c r="A59" s="6"/>
      <c r="B59" s="14" t="s">
        <v>83</v>
      </c>
      <c r="C59" s="14" t="s">
        <v>365</v>
      </c>
      <c r="D59" s="4" t="s">
        <v>381</v>
      </c>
      <c r="E59" s="33" t="s">
        <v>295</v>
      </c>
      <c r="F59" s="4" t="s">
        <v>297</v>
      </c>
      <c r="G59" s="103">
        <v>23529411.764705881</v>
      </c>
      <c r="H59" s="103">
        <v>20000000</v>
      </c>
      <c r="I59" s="9" t="s">
        <v>200</v>
      </c>
      <c r="J59" s="25" t="s">
        <v>201</v>
      </c>
      <c r="K59" s="25" t="s">
        <v>204</v>
      </c>
      <c r="L59" s="25" t="s">
        <v>84</v>
      </c>
      <c r="M59" s="6" t="s">
        <v>55</v>
      </c>
      <c r="N59" s="44"/>
      <c r="O59" s="45"/>
      <c r="P59" s="45"/>
    </row>
    <row r="60" spans="1:16" ht="46.5" customHeight="1">
      <c r="A60" s="6"/>
      <c r="B60" s="14" t="s">
        <v>83</v>
      </c>
      <c r="C60" s="14" t="s">
        <v>365</v>
      </c>
      <c r="D60" s="4" t="s">
        <v>382</v>
      </c>
      <c r="E60" s="14" t="s">
        <v>251</v>
      </c>
      <c r="F60" s="4" t="s">
        <v>85</v>
      </c>
      <c r="G60" s="103">
        <v>111376757.64705883</v>
      </c>
      <c r="H60" s="103">
        <v>94670244</v>
      </c>
      <c r="I60" s="9" t="s">
        <v>196</v>
      </c>
      <c r="J60" s="25" t="s">
        <v>201</v>
      </c>
      <c r="K60" s="25" t="s">
        <v>204</v>
      </c>
      <c r="L60" s="25" t="s">
        <v>86</v>
      </c>
      <c r="M60" s="6" t="s">
        <v>182</v>
      </c>
      <c r="N60" s="44"/>
      <c r="O60" s="45"/>
      <c r="P60" s="45"/>
    </row>
    <row r="61" spans="1:16" ht="69" customHeight="1">
      <c r="A61" s="6"/>
      <c r="B61" s="14" t="s">
        <v>83</v>
      </c>
      <c r="C61" s="14" t="s">
        <v>365</v>
      </c>
      <c r="D61" s="4" t="s">
        <v>303</v>
      </c>
      <c r="E61" s="14" t="s">
        <v>252</v>
      </c>
      <c r="F61" s="4" t="s">
        <v>231</v>
      </c>
      <c r="G61" s="103">
        <v>86983421.764705881</v>
      </c>
      <c r="H61" s="103">
        <v>73935908.5</v>
      </c>
      <c r="I61" s="13" t="s">
        <v>212</v>
      </c>
      <c r="J61" s="25" t="s">
        <v>199</v>
      </c>
      <c r="K61" s="6" t="s">
        <v>205</v>
      </c>
      <c r="L61" s="13" t="s">
        <v>84</v>
      </c>
      <c r="M61" s="6" t="s">
        <v>55</v>
      </c>
      <c r="N61" s="124" t="s">
        <v>396</v>
      </c>
      <c r="O61" s="124" t="s">
        <v>399</v>
      </c>
      <c r="P61" s="46" t="s">
        <v>397</v>
      </c>
    </row>
    <row r="62" spans="1:16" ht="91.5" customHeight="1">
      <c r="A62" s="6"/>
      <c r="B62" s="14" t="s">
        <v>83</v>
      </c>
      <c r="C62" s="14" t="s">
        <v>365</v>
      </c>
      <c r="D62" s="4" t="s">
        <v>383</v>
      </c>
      <c r="E62" s="7" t="s">
        <v>253</v>
      </c>
      <c r="F62" s="4" t="s">
        <v>87</v>
      </c>
      <c r="G62" s="103">
        <v>89361701.882352933</v>
      </c>
      <c r="H62" s="103">
        <v>75957446.599999994</v>
      </c>
      <c r="I62" s="9" t="s">
        <v>196</v>
      </c>
      <c r="J62" s="25" t="s">
        <v>205</v>
      </c>
      <c r="K62" s="25" t="s">
        <v>202</v>
      </c>
      <c r="L62" s="13" t="s">
        <v>88</v>
      </c>
      <c r="M62" s="6" t="s">
        <v>55</v>
      </c>
      <c r="N62" s="44"/>
      <c r="O62" s="45"/>
      <c r="P62" s="45"/>
    </row>
    <row r="63" spans="1:16" ht="93" customHeight="1">
      <c r="A63" s="6"/>
      <c r="B63" s="14" t="s">
        <v>83</v>
      </c>
      <c r="C63" s="14" t="s">
        <v>365</v>
      </c>
      <c r="D63" s="4" t="s">
        <v>383</v>
      </c>
      <c r="E63" s="7" t="s">
        <v>253</v>
      </c>
      <c r="F63" s="4" t="s">
        <v>89</v>
      </c>
      <c r="G63" s="104">
        <v>38297872.235294119</v>
      </c>
      <c r="H63" s="94">
        <v>32553191.399999999</v>
      </c>
      <c r="I63" s="29" t="s">
        <v>213</v>
      </c>
      <c r="J63" s="25" t="s">
        <v>205</v>
      </c>
      <c r="K63" s="25" t="s">
        <v>202</v>
      </c>
      <c r="L63" s="29" t="s">
        <v>90</v>
      </c>
      <c r="M63" s="6" t="s">
        <v>55</v>
      </c>
      <c r="N63" s="44"/>
      <c r="O63" s="45"/>
      <c r="P63" s="45"/>
    </row>
    <row r="64" spans="1:16" ht="109.5" customHeight="1">
      <c r="A64" s="6"/>
      <c r="B64" s="14" t="s">
        <v>83</v>
      </c>
      <c r="C64" s="14" t="s">
        <v>365</v>
      </c>
      <c r="D64" s="4" t="s">
        <v>383</v>
      </c>
      <c r="E64" s="14" t="s">
        <v>378</v>
      </c>
      <c r="F64" s="4" t="s">
        <v>91</v>
      </c>
      <c r="G64" s="104">
        <v>118294486.10294119</v>
      </c>
      <c r="H64" s="94">
        <v>99882536</v>
      </c>
      <c r="I64" s="9" t="s">
        <v>212</v>
      </c>
      <c r="J64" s="25" t="s">
        <v>205</v>
      </c>
      <c r="K64" s="9" t="s">
        <v>214</v>
      </c>
      <c r="L64" s="9" t="s">
        <v>88</v>
      </c>
      <c r="M64" s="6" t="s">
        <v>182</v>
      </c>
      <c r="N64" s="44"/>
      <c r="O64" s="45"/>
      <c r="P64" s="45"/>
    </row>
    <row r="65" spans="1:16" ht="103.5" customHeight="1">
      <c r="A65" s="6"/>
      <c r="B65" s="14" t="s">
        <v>83</v>
      </c>
      <c r="C65" s="32" t="s">
        <v>366</v>
      </c>
      <c r="D65" s="14" t="s">
        <v>254</v>
      </c>
      <c r="E65" s="26" t="s">
        <v>255</v>
      </c>
      <c r="F65" s="4" t="s">
        <v>92</v>
      </c>
      <c r="G65" s="104">
        <v>11764705.882352941</v>
      </c>
      <c r="H65" s="95">
        <v>10000000</v>
      </c>
      <c r="I65" s="9" t="s">
        <v>200</v>
      </c>
      <c r="J65" s="25" t="s">
        <v>205</v>
      </c>
      <c r="K65" s="25" t="s">
        <v>201</v>
      </c>
      <c r="L65" s="9" t="s">
        <v>88</v>
      </c>
      <c r="M65" s="6" t="s">
        <v>55</v>
      </c>
      <c r="N65" s="44"/>
      <c r="O65" s="45"/>
      <c r="P65" s="45"/>
    </row>
    <row r="66" spans="1:16" ht="99.75" customHeight="1">
      <c r="A66" s="6"/>
      <c r="B66" s="14" t="s">
        <v>83</v>
      </c>
      <c r="C66" s="32" t="s">
        <v>366</v>
      </c>
      <c r="D66" s="14" t="s">
        <v>254</v>
      </c>
      <c r="E66" s="26" t="s">
        <v>255</v>
      </c>
      <c r="F66" s="4" t="s">
        <v>92</v>
      </c>
      <c r="G66" s="104">
        <v>14117647.05882353</v>
      </c>
      <c r="H66" s="95">
        <v>12000000</v>
      </c>
      <c r="I66" s="9" t="s">
        <v>200</v>
      </c>
      <c r="J66" s="25" t="s">
        <v>205</v>
      </c>
      <c r="K66" s="25" t="s">
        <v>201</v>
      </c>
      <c r="L66" s="9" t="s">
        <v>88</v>
      </c>
      <c r="M66" s="6" t="s">
        <v>182</v>
      </c>
      <c r="N66" s="44"/>
      <c r="O66" s="45"/>
      <c r="P66" s="45"/>
    </row>
    <row r="67" spans="1:16" ht="89.25" customHeight="1">
      <c r="A67" s="6"/>
      <c r="B67" s="14" t="s">
        <v>83</v>
      </c>
      <c r="C67" s="32" t="s">
        <v>366</v>
      </c>
      <c r="D67" s="14" t="s">
        <v>254</v>
      </c>
      <c r="E67" s="26" t="s">
        <v>255</v>
      </c>
      <c r="F67" s="4" t="s">
        <v>92</v>
      </c>
      <c r="G67" s="104">
        <v>17647058.823529411</v>
      </c>
      <c r="H67" s="94">
        <v>15000000</v>
      </c>
      <c r="I67" s="9" t="s">
        <v>199</v>
      </c>
      <c r="J67" s="25" t="s">
        <v>201</v>
      </c>
      <c r="K67" s="25" t="s">
        <v>204</v>
      </c>
      <c r="L67" s="9" t="s">
        <v>88</v>
      </c>
      <c r="M67" s="6" t="s">
        <v>55</v>
      </c>
      <c r="N67" s="44"/>
      <c r="O67" s="45"/>
      <c r="P67" s="45"/>
    </row>
    <row r="68" spans="1:16" ht="86.25" customHeight="1">
      <c r="A68" s="6"/>
      <c r="B68" s="14" t="s">
        <v>83</v>
      </c>
      <c r="C68" s="32" t="s">
        <v>366</v>
      </c>
      <c r="D68" s="14" t="s">
        <v>254</v>
      </c>
      <c r="E68" s="26" t="s">
        <v>255</v>
      </c>
      <c r="F68" s="4" t="s">
        <v>92</v>
      </c>
      <c r="G68" s="104">
        <v>11764705.882352941</v>
      </c>
      <c r="H68" s="94">
        <v>10000000</v>
      </c>
      <c r="I68" s="9" t="s">
        <v>200</v>
      </c>
      <c r="J68" s="25" t="s">
        <v>201</v>
      </c>
      <c r="K68" s="25" t="s">
        <v>204</v>
      </c>
      <c r="L68" s="9" t="s">
        <v>88</v>
      </c>
      <c r="M68" s="6" t="s">
        <v>55</v>
      </c>
      <c r="N68" s="44"/>
      <c r="O68" s="45"/>
      <c r="P68" s="45"/>
    </row>
    <row r="69" spans="1:16" ht="99">
      <c r="A69" s="6"/>
      <c r="B69" s="14" t="s">
        <v>83</v>
      </c>
      <c r="C69" s="32" t="s">
        <v>366</v>
      </c>
      <c r="D69" s="14" t="s">
        <v>256</v>
      </c>
      <c r="E69" s="26" t="s">
        <v>257</v>
      </c>
      <c r="F69" s="4" t="s">
        <v>93</v>
      </c>
      <c r="G69" s="95">
        <v>28564617</v>
      </c>
      <c r="H69" s="95">
        <v>24279924.449999999</v>
      </c>
      <c r="I69" s="25" t="s">
        <v>212</v>
      </c>
      <c r="J69" s="25" t="s">
        <v>205</v>
      </c>
      <c r="K69" s="25" t="s">
        <v>204</v>
      </c>
      <c r="L69" s="9" t="s">
        <v>88</v>
      </c>
      <c r="M69" s="6" t="s">
        <v>182</v>
      </c>
      <c r="N69" s="44"/>
      <c r="O69" s="45"/>
      <c r="P69" s="45"/>
    </row>
    <row r="70" spans="1:16" ht="147" customHeight="1">
      <c r="A70" s="6"/>
      <c r="B70" s="14" t="s">
        <v>83</v>
      </c>
      <c r="C70" s="32" t="s">
        <v>366</v>
      </c>
      <c r="D70" s="14" t="s">
        <v>256</v>
      </c>
      <c r="E70" s="26" t="s">
        <v>258</v>
      </c>
      <c r="F70" s="4" t="s">
        <v>94</v>
      </c>
      <c r="G70" s="95">
        <v>48014231.761859298</v>
      </c>
      <c r="H70" s="95">
        <v>40540979.199124999</v>
      </c>
      <c r="I70" s="9" t="s">
        <v>205</v>
      </c>
      <c r="J70" s="25" t="s">
        <v>201</v>
      </c>
      <c r="K70" s="25" t="s">
        <v>204</v>
      </c>
      <c r="L70" s="9" t="s">
        <v>88</v>
      </c>
      <c r="M70" s="6" t="s">
        <v>55</v>
      </c>
      <c r="N70" s="44"/>
      <c r="O70" s="45"/>
      <c r="P70" s="45"/>
    </row>
    <row r="71" spans="1:16" ht="138.75" customHeight="1">
      <c r="A71" s="86"/>
      <c r="B71" s="83" t="s">
        <v>83</v>
      </c>
      <c r="C71" s="125" t="s">
        <v>366</v>
      </c>
      <c r="D71" s="14" t="s">
        <v>256</v>
      </c>
      <c r="E71" s="126" t="s">
        <v>259</v>
      </c>
      <c r="F71" s="127" t="s">
        <v>94</v>
      </c>
      <c r="G71" s="128">
        <v>5000000</v>
      </c>
      <c r="H71" s="129">
        <v>4221766.9336250005</v>
      </c>
      <c r="I71" s="121" t="s">
        <v>213</v>
      </c>
      <c r="J71" s="83" t="s">
        <v>199</v>
      </c>
      <c r="K71" s="121" t="s">
        <v>201</v>
      </c>
      <c r="L71" s="120" t="s">
        <v>88</v>
      </c>
      <c r="M71" s="86" t="s">
        <v>55</v>
      </c>
      <c r="N71" s="123" t="s">
        <v>330</v>
      </c>
      <c r="O71" s="123" t="s">
        <v>399</v>
      </c>
      <c r="P71" s="88"/>
    </row>
    <row r="72" spans="1:16" ht="132.75" customHeight="1">
      <c r="A72" s="6"/>
      <c r="B72" s="14" t="s">
        <v>83</v>
      </c>
      <c r="C72" s="32" t="s">
        <v>366</v>
      </c>
      <c r="D72" s="14" t="s">
        <v>256</v>
      </c>
      <c r="E72" s="26" t="s">
        <v>259</v>
      </c>
      <c r="F72" s="4" t="s">
        <v>94</v>
      </c>
      <c r="G72" s="95">
        <v>20000000</v>
      </c>
      <c r="H72" s="104">
        <v>17000000</v>
      </c>
      <c r="I72" s="25" t="s">
        <v>213</v>
      </c>
      <c r="J72" s="25" t="s">
        <v>201</v>
      </c>
      <c r="K72" s="25" t="s">
        <v>204</v>
      </c>
      <c r="L72" s="9" t="s">
        <v>88</v>
      </c>
      <c r="M72" s="6" t="s">
        <v>55</v>
      </c>
      <c r="N72" s="44"/>
      <c r="O72" s="45"/>
      <c r="P72" s="45"/>
    </row>
    <row r="73" spans="1:16" ht="133.5" customHeight="1">
      <c r="A73" s="6"/>
      <c r="B73" s="14" t="s">
        <v>83</v>
      </c>
      <c r="C73" s="32" t="s">
        <v>366</v>
      </c>
      <c r="D73" s="14" t="s">
        <v>256</v>
      </c>
      <c r="E73" s="26" t="s">
        <v>259</v>
      </c>
      <c r="F73" s="4" t="s">
        <v>94</v>
      </c>
      <c r="G73" s="95">
        <v>16000000</v>
      </c>
      <c r="H73" s="95">
        <v>13500000</v>
      </c>
      <c r="I73" s="25" t="s">
        <v>213</v>
      </c>
      <c r="J73" s="25" t="s">
        <v>201</v>
      </c>
      <c r="K73" s="25" t="s">
        <v>204</v>
      </c>
      <c r="L73" s="9" t="s">
        <v>88</v>
      </c>
      <c r="M73" s="6" t="s">
        <v>55</v>
      </c>
      <c r="N73" s="44"/>
      <c r="O73" s="45"/>
      <c r="P73" s="45"/>
    </row>
    <row r="74" spans="1:16" ht="152.25" customHeight="1">
      <c r="A74" s="6"/>
      <c r="B74" s="14" t="s">
        <v>83</v>
      </c>
      <c r="C74" s="32" t="s">
        <v>366</v>
      </c>
      <c r="D74" s="14" t="s">
        <v>256</v>
      </c>
      <c r="E74" s="26" t="s">
        <v>259</v>
      </c>
      <c r="F74" s="4" t="s">
        <v>94</v>
      </c>
      <c r="G74" s="95">
        <v>42000000</v>
      </c>
      <c r="H74" s="104">
        <v>35700000</v>
      </c>
      <c r="I74" s="25" t="s">
        <v>213</v>
      </c>
      <c r="J74" s="25" t="s">
        <v>201</v>
      </c>
      <c r="K74" s="25" t="s">
        <v>204</v>
      </c>
      <c r="L74" s="9" t="s">
        <v>88</v>
      </c>
      <c r="M74" s="6" t="s">
        <v>55</v>
      </c>
      <c r="N74" s="44"/>
      <c r="O74" s="45"/>
      <c r="P74" s="45"/>
    </row>
    <row r="75" spans="1:16" ht="132.75" customHeight="1">
      <c r="A75" s="6"/>
      <c r="B75" s="14" t="s">
        <v>83</v>
      </c>
      <c r="C75" s="32" t="s">
        <v>366</v>
      </c>
      <c r="D75" s="14" t="s">
        <v>256</v>
      </c>
      <c r="E75" s="26" t="s">
        <v>259</v>
      </c>
      <c r="F75" s="4" t="s">
        <v>94</v>
      </c>
      <c r="G75" s="95">
        <v>16000000</v>
      </c>
      <c r="H75" s="104">
        <v>13600000</v>
      </c>
      <c r="I75" s="25" t="s">
        <v>213</v>
      </c>
      <c r="J75" s="25" t="s">
        <v>201</v>
      </c>
      <c r="K75" s="25" t="s">
        <v>204</v>
      </c>
      <c r="L75" s="9" t="s">
        <v>88</v>
      </c>
      <c r="M75" s="6" t="s">
        <v>55</v>
      </c>
      <c r="N75" s="44"/>
      <c r="O75" s="45"/>
      <c r="P75" s="45"/>
    </row>
    <row r="76" spans="1:16" ht="132.75" customHeight="1">
      <c r="A76" s="6"/>
      <c r="B76" s="14" t="s">
        <v>83</v>
      </c>
      <c r="C76" s="32" t="s">
        <v>366</v>
      </c>
      <c r="D76" s="14" t="s">
        <v>256</v>
      </c>
      <c r="E76" s="26" t="s">
        <v>259</v>
      </c>
      <c r="F76" s="4" t="s">
        <v>94</v>
      </c>
      <c r="G76" s="95">
        <v>25000000</v>
      </c>
      <c r="H76" s="104">
        <v>21250000</v>
      </c>
      <c r="I76" s="25" t="s">
        <v>200</v>
      </c>
      <c r="J76" s="25" t="s">
        <v>201</v>
      </c>
      <c r="K76" s="25" t="s">
        <v>204</v>
      </c>
      <c r="L76" s="9" t="s">
        <v>88</v>
      </c>
      <c r="M76" s="6" t="s">
        <v>55</v>
      </c>
      <c r="N76" s="44"/>
      <c r="O76" s="45"/>
      <c r="P76" s="45"/>
    </row>
    <row r="77" spans="1:16" ht="54.75" customHeight="1">
      <c r="A77" s="6"/>
      <c r="B77" s="14" t="s">
        <v>83</v>
      </c>
      <c r="C77" s="152" t="s">
        <v>366</v>
      </c>
      <c r="D77" s="153" t="s">
        <v>256</v>
      </c>
      <c r="E77" s="151" t="s">
        <v>296</v>
      </c>
      <c r="F77" s="4" t="s">
        <v>95</v>
      </c>
      <c r="G77" s="140">
        <v>64531764.705882356</v>
      </c>
      <c r="H77" s="143">
        <v>54852000</v>
      </c>
      <c r="I77" s="25" t="s">
        <v>199</v>
      </c>
      <c r="J77" s="25" t="s">
        <v>201</v>
      </c>
      <c r="K77" s="25" t="s">
        <v>204</v>
      </c>
      <c r="L77" s="9" t="s">
        <v>88</v>
      </c>
      <c r="M77" s="6" t="s">
        <v>55</v>
      </c>
      <c r="N77" s="44"/>
      <c r="O77" s="45"/>
      <c r="P77" s="45"/>
    </row>
    <row r="78" spans="1:16" ht="100.5" customHeight="1">
      <c r="A78" s="6"/>
      <c r="B78" s="14" t="s">
        <v>83</v>
      </c>
      <c r="C78" s="152"/>
      <c r="D78" s="154"/>
      <c r="E78" s="151"/>
      <c r="F78" s="4" t="s">
        <v>96</v>
      </c>
      <c r="G78" s="141"/>
      <c r="H78" s="143"/>
      <c r="I78" s="25" t="s">
        <v>199</v>
      </c>
      <c r="J78" s="25" t="s">
        <v>201</v>
      </c>
      <c r="K78" s="25" t="s">
        <v>204</v>
      </c>
      <c r="L78" s="9" t="s">
        <v>88</v>
      </c>
      <c r="M78" s="6" t="s">
        <v>55</v>
      </c>
      <c r="N78" s="44"/>
      <c r="O78" s="45"/>
      <c r="P78" s="45"/>
    </row>
    <row r="79" spans="1:16" ht="91.5" customHeight="1">
      <c r="A79" s="6"/>
      <c r="B79" s="14" t="s">
        <v>83</v>
      </c>
      <c r="C79" s="152"/>
      <c r="D79" s="154"/>
      <c r="E79" s="151"/>
      <c r="F79" s="4" t="s">
        <v>96</v>
      </c>
      <c r="G79" s="141"/>
      <c r="H79" s="143"/>
      <c r="I79" s="25" t="s">
        <v>199</v>
      </c>
      <c r="J79" s="25" t="s">
        <v>201</v>
      </c>
      <c r="K79" s="25" t="s">
        <v>204</v>
      </c>
      <c r="L79" s="9" t="s">
        <v>88</v>
      </c>
      <c r="M79" s="6" t="s">
        <v>55</v>
      </c>
      <c r="N79" s="44"/>
      <c r="O79" s="45"/>
      <c r="P79" s="45"/>
    </row>
    <row r="80" spans="1:16" ht="60" customHeight="1">
      <c r="A80" s="6"/>
      <c r="B80" s="14" t="s">
        <v>83</v>
      </c>
      <c r="C80" s="152"/>
      <c r="D80" s="155"/>
      <c r="E80" s="151"/>
      <c r="F80" s="4" t="s">
        <v>95</v>
      </c>
      <c r="G80" s="142"/>
      <c r="H80" s="143"/>
      <c r="I80" s="25" t="s">
        <v>199</v>
      </c>
      <c r="J80" s="25" t="s">
        <v>201</v>
      </c>
      <c r="K80" s="25" t="s">
        <v>204</v>
      </c>
      <c r="L80" s="9" t="s">
        <v>88</v>
      </c>
      <c r="M80" s="6" t="s">
        <v>55</v>
      </c>
      <c r="N80" s="44"/>
      <c r="O80" s="45"/>
      <c r="P80" s="45"/>
    </row>
    <row r="81" spans="1:16" ht="33">
      <c r="A81" s="6"/>
      <c r="B81" s="14" t="s">
        <v>83</v>
      </c>
      <c r="C81" s="32" t="s">
        <v>366</v>
      </c>
      <c r="D81" s="14" t="s">
        <v>260</v>
      </c>
      <c r="E81" s="26" t="s">
        <v>261</v>
      </c>
      <c r="F81" s="4" t="s">
        <v>97</v>
      </c>
      <c r="G81" s="95">
        <v>70000000</v>
      </c>
      <c r="H81" s="94">
        <v>59500000</v>
      </c>
      <c r="I81" s="27" t="s">
        <v>199</v>
      </c>
      <c r="J81" s="25" t="s">
        <v>205</v>
      </c>
      <c r="K81" s="25" t="s">
        <v>201</v>
      </c>
      <c r="L81" s="27" t="s">
        <v>16</v>
      </c>
      <c r="M81" s="6" t="s">
        <v>55</v>
      </c>
      <c r="N81" s="44"/>
      <c r="O81" s="45"/>
      <c r="P81" s="45"/>
    </row>
    <row r="82" spans="1:16" ht="33">
      <c r="A82" s="6"/>
      <c r="B82" s="14" t="s">
        <v>83</v>
      </c>
      <c r="C82" s="32" t="s">
        <v>366</v>
      </c>
      <c r="D82" s="14" t="s">
        <v>260</v>
      </c>
      <c r="E82" s="26" t="s">
        <v>261</v>
      </c>
      <c r="F82" s="4" t="s">
        <v>85</v>
      </c>
      <c r="G82" s="104">
        <v>43715089.350000001</v>
      </c>
      <c r="H82" s="94">
        <v>37157820</v>
      </c>
      <c r="I82" s="9" t="s">
        <v>199</v>
      </c>
      <c r="J82" s="25" t="s">
        <v>205</v>
      </c>
      <c r="K82" s="25" t="s">
        <v>204</v>
      </c>
      <c r="L82" s="25" t="s">
        <v>86</v>
      </c>
      <c r="M82" s="6" t="s">
        <v>182</v>
      </c>
      <c r="N82" s="44"/>
      <c r="O82" s="45"/>
      <c r="P82" s="45"/>
    </row>
    <row r="83" spans="1:16" ht="88.5" customHeight="1">
      <c r="A83" s="6"/>
      <c r="B83" s="14" t="s">
        <v>83</v>
      </c>
      <c r="C83" s="14" t="s">
        <v>367</v>
      </c>
      <c r="D83" s="4" t="s">
        <v>262</v>
      </c>
      <c r="E83" s="4" t="s">
        <v>263</v>
      </c>
      <c r="F83" s="4" t="s">
        <v>98</v>
      </c>
      <c r="G83" s="104">
        <v>103905802.03157896</v>
      </c>
      <c r="H83" s="94">
        <v>98710511.930000007</v>
      </c>
      <c r="I83" s="9" t="s">
        <v>205</v>
      </c>
      <c r="J83" s="25" t="s">
        <v>201</v>
      </c>
      <c r="K83" s="25" t="s">
        <v>204</v>
      </c>
      <c r="L83" s="25" t="s">
        <v>16</v>
      </c>
      <c r="M83" s="6" t="s">
        <v>55</v>
      </c>
      <c r="N83" s="44"/>
      <c r="O83" s="45"/>
      <c r="P83" s="45"/>
    </row>
    <row r="84" spans="1:16" ht="76.5" customHeight="1">
      <c r="A84" s="6"/>
      <c r="B84" s="14" t="s">
        <v>83</v>
      </c>
      <c r="C84" s="14" t="s">
        <v>367</v>
      </c>
      <c r="D84" s="4" t="s">
        <v>262</v>
      </c>
      <c r="E84" s="4" t="s">
        <v>264</v>
      </c>
      <c r="F84" s="14" t="s">
        <v>99</v>
      </c>
      <c r="G84" s="104">
        <v>105842105.26315789</v>
      </c>
      <c r="H84" s="94">
        <v>100550000</v>
      </c>
      <c r="I84" s="9" t="s">
        <v>212</v>
      </c>
      <c r="J84" s="25" t="s">
        <v>199</v>
      </c>
      <c r="K84" s="25" t="s">
        <v>201</v>
      </c>
      <c r="L84" s="25" t="s">
        <v>16</v>
      </c>
      <c r="M84" s="6" t="s">
        <v>55</v>
      </c>
      <c r="N84" s="124" t="s">
        <v>330</v>
      </c>
      <c r="O84" s="124" t="s">
        <v>407</v>
      </c>
      <c r="P84" s="46" t="s">
        <v>398</v>
      </c>
    </row>
    <row r="85" spans="1:16" ht="49.5">
      <c r="A85" s="6"/>
      <c r="B85" s="14" t="s">
        <v>83</v>
      </c>
      <c r="C85" s="32" t="s">
        <v>368</v>
      </c>
      <c r="D85" s="14" t="s">
        <v>250</v>
      </c>
      <c r="E85" s="7" t="s">
        <v>279</v>
      </c>
      <c r="F85" s="26" t="s">
        <v>100</v>
      </c>
      <c r="G85" s="94">
        <v>122597647.058824</v>
      </c>
      <c r="H85" s="94">
        <v>104000000</v>
      </c>
      <c r="I85" s="13" t="s">
        <v>216</v>
      </c>
      <c r="J85" s="25" t="s">
        <v>199</v>
      </c>
      <c r="K85" s="13" t="s">
        <v>201</v>
      </c>
      <c r="L85" s="25" t="s">
        <v>88</v>
      </c>
      <c r="M85" s="6" t="s">
        <v>55</v>
      </c>
      <c r="N85" s="68" t="s">
        <v>330</v>
      </c>
      <c r="O85" s="68" t="s">
        <v>331</v>
      </c>
      <c r="P85" s="46"/>
    </row>
    <row r="86" spans="1:16" ht="72" customHeight="1">
      <c r="A86" s="6"/>
      <c r="B86" s="14" t="s">
        <v>83</v>
      </c>
      <c r="C86" s="32" t="s">
        <v>368</v>
      </c>
      <c r="D86" s="14" t="s">
        <v>265</v>
      </c>
      <c r="E86" s="14" t="s">
        <v>304</v>
      </c>
      <c r="F86" s="4" t="s">
        <v>101</v>
      </c>
      <c r="G86" s="94">
        <v>33750000</v>
      </c>
      <c r="H86" s="94">
        <v>27000000</v>
      </c>
      <c r="I86" s="13" t="s">
        <v>216</v>
      </c>
      <c r="J86" s="25" t="s">
        <v>199</v>
      </c>
      <c r="K86" s="25" t="s">
        <v>206</v>
      </c>
      <c r="L86" s="13" t="s">
        <v>84</v>
      </c>
      <c r="M86" s="6" t="s">
        <v>182</v>
      </c>
      <c r="N86" s="124" t="s">
        <v>402</v>
      </c>
      <c r="O86" s="124" t="s">
        <v>401</v>
      </c>
      <c r="P86" s="46" t="s">
        <v>400</v>
      </c>
    </row>
    <row r="87" spans="1:16" ht="350.25" customHeight="1">
      <c r="A87" s="6"/>
      <c r="B87" s="14" t="s">
        <v>83</v>
      </c>
      <c r="C87" s="32" t="s">
        <v>368</v>
      </c>
      <c r="D87" s="14" t="s">
        <v>265</v>
      </c>
      <c r="E87" s="14" t="s">
        <v>267</v>
      </c>
      <c r="F87" s="4" t="s">
        <v>102</v>
      </c>
      <c r="G87" s="94">
        <v>66147529.411764704</v>
      </c>
      <c r="H87" s="94">
        <v>56000000</v>
      </c>
      <c r="I87" s="13" t="s">
        <v>212</v>
      </c>
      <c r="J87" s="25" t="s">
        <v>205</v>
      </c>
      <c r="K87" s="25" t="s">
        <v>204</v>
      </c>
      <c r="L87" s="13" t="s">
        <v>88</v>
      </c>
      <c r="M87" s="6" t="s">
        <v>55</v>
      </c>
      <c r="N87" s="44"/>
      <c r="O87" s="45"/>
      <c r="P87" s="45"/>
    </row>
    <row r="88" spans="1:16" ht="288" customHeight="1">
      <c r="A88" s="6"/>
      <c r="B88" s="14" t="s">
        <v>83</v>
      </c>
      <c r="C88" s="32" t="s">
        <v>368</v>
      </c>
      <c r="D88" s="14" t="s">
        <v>265</v>
      </c>
      <c r="E88" s="14" t="s">
        <v>268</v>
      </c>
      <c r="F88" s="4" t="s">
        <v>103</v>
      </c>
      <c r="G88" s="94">
        <v>83222794.117647097</v>
      </c>
      <c r="H88" s="94">
        <v>70300000</v>
      </c>
      <c r="I88" s="13" t="s">
        <v>200</v>
      </c>
      <c r="J88" s="25" t="s">
        <v>201</v>
      </c>
      <c r="K88" s="25" t="s">
        <v>204</v>
      </c>
      <c r="L88" s="13" t="s">
        <v>88</v>
      </c>
      <c r="M88" s="6" t="s">
        <v>55</v>
      </c>
      <c r="N88" s="44"/>
      <c r="O88" s="45"/>
      <c r="P88" s="45"/>
    </row>
    <row r="89" spans="1:16" ht="49.5">
      <c r="A89" s="6"/>
      <c r="B89" s="14" t="s">
        <v>83</v>
      </c>
      <c r="C89" s="32" t="s">
        <v>368</v>
      </c>
      <c r="D89" s="14" t="s">
        <v>265</v>
      </c>
      <c r="E89" s="20" t="s">
        <v>266</v>
      </c>
      <c r="F89" s="4" t="s">
        <v>101</v>
      </c>
      <c r="G89" s="104">
        <v>12500000</v>
      </c>
      <c r="H89" s="94">
        <v>10000000</v>
      </c>
      <c r="I89" s="13" t="s">
        <v>200</v>
      </c>
      <c r="J89" s="25" t="s">
        <v>201</v>
      </c>
      <c r="K89" s="25" t="s">
        <v>204</v>
      </c>
      <c r="L89" s="13" t="s">
        <v>88</v>
      </c>
      <c r="M89" s="6" t="s">
        <v>182</v>
      </c>
      <c r="N89" s="44"/>
      <c r="O89" s="45"/>
      <c r="P89" s="45"/>
    </row>
    <row r="90" spans="1:16" ht="148.5">
      <c r="A90" s="6"/>
      <c r="B90" s="14" t="s">
        <v>83</v>
      </c>
      <c r="C90" s="32" t="s">
        <v>368</v>
      </c>
      <c r="D90" s="14" t="s">
        <v>269</v>
      </c>
      <c r="E90" s="26" t="s">
        <v>270</v>
      </c>
      <c r="F90" s="4" t="s">
        <v>104</v>
      </c>
      <c r="G90" s="104">
        <v>40835763.75</v>
      </c>
      <c r="H90" s="94">
        <v>32668611</v>
      </c>
      <c r="I90" s="13" t="s">
        <v>200</v>
      </c>
      <c r="J90" s="25" t="s">
        <v>201</v>
      </c>
      <c r="K90" s="25" t="s">
        <v>204</v>
      </c>
      <c r="L90" s="13" t="s">
        <v>88</v>
      </c>
      <c r="M90" s="6" t="s">
        <v>55</v>
      </c>
      <c r="N90" s="44"/>
      <c r="O90" s="45"/>
      <c r="P90" s="45"/>
    </row>
    <row r="91" spans="1:16" ht="148.5">
      <c r="A91" s="6"/>
      <c r="B91" s="14" t="s">
        <v>83</v>
      </c>
      <c r="C91" s="32" t="s">
        <v>368</v>
      </c>
      <c r="D91" s="14" t="s">
        <v>269</v>
      </c>
      <c r="E91" s="26" t="s">
        <v>305</v>
      </c>
      <c r="F91" s="4" t="s">
        <v>105</v>
      </c>
      <c r="G91" s="104">
        <v>144295248</v>
      </c>
      <c r="H91" s="94">
        <v>122650961</v>
      </c>
      <c r="I91" s="13" t="s">
        <v>215</v>
      </c>
      <c r="J91" s="25" t="s">
        <v>199</v>
      </c>
      <c r="K91" s="25" t="s">
        <v>201</v>
      </c>
      <c r="L91" s="13" t="s">
        <v>88</v>
      </c>
      <c r="M91" s="6" t="s">
        <v>55</v>
      </c>
      <c r="N91" s="124" t="s">
        <v>403</v>
      </c>
      <c r="O91" s="124" t="s">
        <v>401</v>
      </c>
      <c r="P91" s="46" t="s">
        <v>404</v>
      </c>
    </row>
    <row r="92" spans="1:16" ht="172.5" customHeight="1">
      <c r="A92" s="6"/>
      <c r="B92" s="14" t="s">
        <v>83</v>
      </c>
      <c r="C92" s="32" t="s">
        <v>368</v>
      </c>
      <c r="D92" s="14" t="s">
        <v>269</v>
      </c>
      <c r="E92" s="26" t="s">
        <v>306</v>
      </c>
      <c r="F92" s="4" t="s">
        <v>105</v>
      </c>
      <c r="G92" s="104">
        <v>71856471</v>
      </c>
      <c r="H92" s="94">
        <v>61078000</v>
      </c>
      <c r="I92" s="13" t="s">
        <v>215</v>
      </c>
      <c r="J92" s="25" t="s">
        <v>199</v>
      </c>
      <c r="K92" s="25" t="s">
        <v>201</v>
      </c>
      <c r="L92" s="13" t="s">
        <v>88</v>
      </c>
      <c r="M92" s="6" t="s">
        <v>55</v>
      </c>
      <c r="N92" s="124" t="s">
        <v>403</v>
      </c>
      <c r="O92" s="124" t="s">
        <v>401</v>
      </c>
      <c r="P92" s="46" t="s">
        <v>404</v>
      </c>
    </row>
    <row r="93" spans="1:16" ht="408.75" customHeight="1">
      <c r="A93" s="6"/>
      <c r="B93" s="14" t="s">
        <v>83</v>
      </c>
      <c r="C93" s="32" t="s">
        <v>368</v>
      </c>
      <c r="D93" s="14" t="s">
        <v>271</v>
      </c>
      <c r="E93" s="7" t="s">
        <v>272</v>
      </c>
      <c r="F93" s="4" t="s">
        <v>106</v>
      </c>
      <c r="G93" s="104">
        <v>84056790.588235289</v>
      </c>
      <c r="H93" s="94">
        <v>71448272</v>
      </c>
      <c r="I93" s="25" t="s">
        <v>199</v>
      </c>
      <c r="J93" s="25" t="s">
        <v>201</v>
      </c>
      <c r="K93" s="25" t="s">
        <v>204</v>
      </c>
      <c r="L93" s="13" t="s">
        <v>88</v>
      </c>
      <c r="M93" s="6" t="s">
        <v>55</v>
      </c>
      <c r="N93" s="44"/>
      <c r="O93" s="45"/>
      <c r="P93" s="45"/>
    </row>
    <row r="94" spans="1:16" ht="408.75" customHeight="1">
      <c r="A94" s="6"/>
      <c r="B94" s="14" t="s">
        <v>83</v>
      </c>
      <c r="C94" s="32" t="s">
        <v>368</v>
      </c>
      <c r="D94" s="14" t="s">
        <v>271</v>
      </c>
      <c r="E94" s="7" t="s">
        <v>273</v>
      </c>
      <c r="F94" s="4" t="s">
        <v>107</v>
      </c>
      <c r="G94" s="94">
        <v>70409731.764705881</v>
      </c>
      <c r="H94" s="94">
        <v>59848272</v>
      </c>
      <c r="I94" s="13" t="s">
        <v>200</v>
      </c>
      <c r="J94" s="25" t="s">
        <v>201</v>
      </c>
      <c r="K94" s="25" t="s">
        <v>204</v>
      </c>
      <c r="L94" s="13" t="s">
        <v>88</v>
      </c>
      <c r="M94" s="6" t="s">
        <v>55</v>
      </c>
      <c r="N94" s="44"/>
      <c r="O94" s="45"/>
      <c r="P94" s="45"/>
    </row>
    <row r="95" spans="1:16" ht="373.5" customHeight="1">
      <c r="A95" s="6"/>
      <c r="B95" s="14" t="s">
        <v>83</v>
      </c>
      <c r="C95" s="32" t="s">
        <v>368</v>
      </c>
      <c r="D95" s="14" t="s">
        <v>274</v>
      </c>
      <c r="E95" s="7" t="s">
        <v>275</v>
      </c>
      <c r="F95" s="4" t="s">
        <v>108</v>
      </c>
      <c r="G95" s="94">
        <v>84705882.35294117</v>
      </c>
      <c r="H95" s="94">
        <v>72000000</v>
      </c>
      <c r="I95" s="13" t="s">
        <v>200</v>
      </c>
      <c r="J95" s="35" t="s">
        <v>199</v>
      </c>
      <c r="K95" s="35" t="s">
        <v>201</v>
      </c>
      <c r="L95" s="13" t="s">
        <v>88</v>
      </c>
      <c r="M95" s="6" t="s">
        <v>55</v>
      </c>
      <c r="N95" s="130">
        <v>43098</v>
      </c>
      <c r="O95" s="130" t="s">
        <v>405</v>
      </c>
      <c r="P95" s="46" t="s">
        <v>406</v>
      </c>
    </row>
    <row r="96" spans="1:16" ht="82.5">
      <c r="A96" s="6"/>
      <c r="B96" s="14" t="s">
        <v>83</v>
      </c>
      <c r="C96" s="32" t="s">
        <v>368</v>
      </c>
      <c r="D96" s="14" t="s">
        <v>274</v>
      </c>
      <c r="E96" s="14" t="s">
        <v>276</v>
      </c>
      <c r="F96" s="44" t="s">
        <v>101</v>
      </c>
      <c r="G96" s="104">
        <v>2500000</v>
      </c>
      <c r="H96" s="94">
        <v>2000000</v>
      </c>
      <c r="I96" s="36" t="s">
        <v>199</v>
      </c>
      <c r="J96" s="35" t="s">
        <v>201</v>
      </c>
      <c r="K96" s="35" t="s">
        <v>204</v>
      </c>
      <c r="L96" s="13" t="s">
        <v>88</v>
      </c>
      <c r="M96" s="6" t="s">
        <v>182</v>
      </c>
      <c r="N96" s="44"/>
      <c r="O96" s="45"/>
      <c r="P96" s="45"/>
    </row>
    <row r="97" spans="1:16" ht="82.5">
      <c r="A97" s="6"/>
      <c r="B97" s="14" t="s">
        <v>83</v>
      </c>
      <c r="C97" s="32" t="s">
        <v>368</v>
      </c>
      <c r="D97" s="14" t="s">
        <v>274</v>
      </c>
      <c r="E97" s="7" t="s">
        <v>277</v>
      </c>
      <c r="F97" s="4" t="s">
        <v>239</v>
      </c>
      <c r="G97" s="105">
        <v>13776687</v>
      </c>
      <c r="H97" s="105">
        <v>11668409</v>
      </c>
      <c r="I97" s="36" t="s">
        <v>213</v>
      </c>
      <c r="J97" s="35" t="s">
        <v>201</v>
      </c>
      <c r="K97" s="35" t="s">
        <v>204</v>
      </c>
      <c r="L97" s="13" t="s">
        <v>88</v>
      </c>
      <c r="M97" s="6" t="s">
        <v>182</v>
      </c>
      <c r="N97" s="44"/>
      <c r="O97" s="45"/>
      <c r="P97" s="45"/>
    </row>
    <row r="98" spans="1:16" ht="408.75" customHeight="1">
      <c r="A98" s="6"/>
      <c r="B98" s="14" t="s">
        <v>83</v>
      </c>
      <c r="C98" s="32" t="s">
        <v>368</v>
      </c>
      <c r="D98" s="14" t="s">
        <v>274</v>
      </c>
      <c r="E98" s="14" t="s">
        <v>278</v>
      </c>
      <c r="F98" s="4" t="s">
        <v>371</v>
      </c>
      <c r="G98" s="105">
        <v>13554356.6176471</v>
      </c>
      <c r="H98" s="105">
        <v>11500000</v>
      </c>
      <c r="I98" s="13" t="s">
        <v>205</v>
      </c>
      <c r="J98" s="25" t="s">
        <v>201</v>
      </c>
      <c r="K98" s="25" t="s">
        <v>204</v>
      </c>
      <c r="L98" s="13" t="s">
        <v>88</v>
      </c>
      <c r="M98" s="6" t="s">
        <v>55</v>
      </c>
      <c r="N98" s="44"/>
      <c r="O98" s="45"/>
      <c r="P98" s="45"/>
    </row>
    <row r="99" spans="1:16" ht="46.5" hidden="1">
      <c r="A99" s="6"/>
      <c r="B99" s="20" t="s">
        <v>226</v>
      </c>
      <c r="C99" s="37" t="s">
        <v>369</v>
      </c>
      <c r="D99" s="14" t="s">
        <v>300</v>
      </c>
      <c r="E99" s="14" t="s">
        <v>109</v>
      </c>
      <c r="F99" s="38" t="s">
        <v>110</v>
      </c>
      <c r="G99" s="39">
        <v>24353120.243531201</v>
      </c>
      <c r="H99" s="39">
        <v>20452691.022222199</v>
      </c>
      <c r="I99" s="31" t="s">
        <v>204</v>
      </c>
      <c r="J99" s="40" t="s">
        <v>198</v>
      </c>
      <c r="K99" s="40" t="s">
        <v>238</v>
      </c>
      <c r="L99" s="40" t="s">
        <v>111</v>
      </c>
      <c r="M99" s="6" t="s">
        <v>182</v>
      </c>
      <c r="N99" s="44"/>
      <c r="O99" s="45"/>
      <c r="P99" s="45"/>
    </row>
    <row r="100" spans="1:16" ht="46.5" hidden="1">
      <c r="A100" s="6"/>
      <c r="B100" s="20" t="s">
        <v>226</v>
      </c>
      <c r="C100" s="37" t="s">
        <v>369</v>
      </c>
      <c r="D100" s="14" t="s">
        <v>300</v>
      </c>
      <c r="E100" s="14" t="s">
        <v>112</v>
      </c>
      <c r="F100" s="41" t="s">
        <v>113</v>
      </c>
      <c r="G100" s="39">
        <v>28484453.141987387</v>
      </c>
      <c r="H100" s="39">
        <v>23922343.963492062</v>
      </c>
      <c r="I100" s="31" t="s">
        <v>205</v>
      </c>
      <c r="J100" s="40" t="s">
        <v>202</v>
      </c>
      <c r="K100" s="40" t="s">
        <v>204</v>
      </c>
      <c r="L100" s="40" t="s">
        <v>111</v>
      </c>
      <c r="M100" s="6" t="s">
        <v>182</v>
      </c>
      <c r="N100" s="44"/>
      <c r="O100" s="45"/>
      <c r="P100" s="45"/>
    </row>
    <row r="101" spans="1:16" ht="46.5" hidden="1">
      <c r="A101" s="6"/>
      <c r="B101" s="20" t="s">
        <v>226</v>
      </c>
      <c r="C101" s="37" t="s">
        <v>369</v>
      </c>
      <c r="D101" s="14" t="s">
        <v>300</v>
      </c>
      <c r="E101" s="14" t="s">
        <v>114</v>
      </c>
      <c r="F101" s="38" t="s">
        <v>110</v>
      </c>
      <c r="G101" s="39">
        <v>17395085.888236571</v>
      </c>
      <c r="H101" s="39">
        <v>14609065.015873013</v>
      </c>
      <c r="I101" s="31" t="s">
        <v>205</v>
      </c>
      <c r="J101" s="40" t="s">
        <v>202</v>
      </c>
      <c r="K101" s="40" t="s">
        <v>204</v>
      </c>
      <c r="L101" s="40" t="s">
        <v>111</v>
      </c>
      <c r="M101" s="6" t="s">
        <v>55</v>
      </c>
      <c r="N101" s="44"/>
      <c r="O101" s="45"/>
      <c r="P101" s="45"/>
    </row>
    <row r="102" spans="1:16" ht="46.5" hidden="1">
      <c r="A102" s="6"/>
      <c r="B102" s="20" t="s">
        <v>226</v>
      </c>
      <c r="C102" s="37" t="s">
        <v>369</v>
      </c>
      <c r="D102" s="14" t="s">
        <v>300</v>
      </c>
      <c r="E102" s="14" t="s">
        <v>114</v>
      </c>
      <c r="F102" s="38" t="s">
        <v>115</v>
      </c>
      <c r="G102" s="39">
        <v>10871928.680147858</v>
      </c>
      <c r="H102" s="39">
        <v>9130665.6349206343</v>
      </c>
      <c r="I102" s="31" t="s">
        <v>205</v>
      </c>
      <c r="J102" s="40" t="s">
        <v>202</v>
      </c>
      <c r="K102" s="40" t="s">
        <v>204</v>
      </c>
      <c r="L102" s="40" t="s">
        <v>111</v>
      </c>
      <c r="M102" s="6" t="s">
        <v>55</v>
      </c>
      <c r="N102" s="44"/>
      <c r="O102" s="45"/>
      <c r="P102" s="45"/>
    </row>
    <row r="103" spans="1:16" ht="49.5" hidden="1">
      <c r="A103" s="6"/>
      <c r="B103" s="20" t="s">
        <v>226</v>
      </c>
      <c r="C103" s="42" t="s">
        <v>370</v>
      </c>
      <c r="D103" s="14" t="s">
        <v>300</v>
      </c>
      <c r="E103" s="14" t="s">
        <v>119</v>
      </c>
      <c r="F103" s="38" t="s">
        <v>115</v>
      </c>
      <c r="G103" s="39">
        <v>80452272.233094096</v>
      </c>
      <c r="H103" s="39">
        <v>67566925.698412672</v>
      </c>
      <c r="I103" s="31" t="s">
        <v>196</v>
      </c>
      <c r="J103" s="40" t="s">
        <v>201</v>
      </c>
      <c r="K103" s="40" t="s">
        <v>203</v>
      </c>
      <c r="L103" s="40" t="s">
        <v>111</v>
      </c>
      <c r="M103" s="6" t="s">
        <v>55</v>
      </c>
      <c r="N103" s="44"/>
      <c r="O103" s="45"/>
      <c r="P103" s="46" t="s">
        <v>385</v>
      </c>
    </row>
    <row r="104" spans="1:16" ht="93" hidden="1" customHeight="1">
      <c r="A104" s="6"/>
      <c r="B104" s="20" t="s">
        <v>226</v>
      </c>
      <c r="C104" s="42" t="s">
        <v>370</v>
      </c>
      <c r="D104" s="14" t="s">
        <v>300</v>
      </c>
      <c r="E104" s="14" t="s">
        <v>116</v>
      </c>
      <c r="F104" s="38" t="s">
        <v>353</v>
      </c>
      <c r="G104" s="39">
        <v>23483365.949119359</v>
      </c>
      <c r="H104" s="39">
        <v>19722237.7714286</v>
      </c>
      <c r="I104" s="31" t="s">
        <v>199</v>
      </c>
      <c r="J104" s="31" t="s">
        <v>205</v>
      </c>
      <c r="K104" s="40" t="s">
        <v>202</v>
      </c>
      <c r="L104" s="40" t="s">
        <v>111</v>
      </c>
      <c r="M104" s="6" t="s">
        <v>55</v>
      </c>
      <c r="N104" s="44"/>
      <c r="O104" s="45"/>
      <c r="P104" s="97" t="s">
        <v>379</v>
      </c>
    </row>
    <row r="105" spans="1:16" ht="67.5" hidden="1" customHeight="1">
      <c r="A105" s="6"/>
      <c r="B105" s="20" t="s">
        <v>226</v>
      </c>
      <c r="C105" s="42" t="s">
        <v>370</v>
      </c>
      <c r="D105" s="32" t="s">
        <v>300</v>
      </c>
      <c r="E105" s="14" t="s">
        <v>117</v>
      </c>
      <c r="F105" s="43" t="s">
        <v>118</v>
      </c>
      <c r="G105" s="39">
        <v>8697542.9441182856</v>
      </c>
      <c r="H105" s="39">
        <v>7304532.5079365065</v>
      </c>
      <c r="I105" s="31" t="s">
        <v>199</v>
      </c>
      <c r="J105" s="31" t="s">
        <v>205</v>
      </c>
      <c r="K105" s="31" t="s">
        <v>202</v>
      </c>
      <c r="L105" s="40" t="s">
        <v>111</v>
      </c>
      <c r="M105" s="6" t="s">
        <v>55</v>
      </c>
      <c r="N105" s="44"/>
      <c r="O105" s="45"/>
      <c r="P105" s="45"/>
    </row>
    <row r="106" spans="1:16" ht="78" hidden="1" customHeight="1">
      <c r="A106" s="6"/>
      <c r="B106" s="22" t="s">
        <v>308</v>
      </c>
      <c r="C106" s="69" t="s">
        <v>128</v>
      </c>
      <c r="D106" s="69" t="s">
        <v>129</v>
      </c>
      <c r="E106" s="69" t="s">
        <v>130</v>
      </c>
      <c r="F106" s="72" t="s">
        <v>131</v>
      </c>
      <c r="G106" s="117">
        <v>2100000</v>
      </c>
      <c r="H106" s="117">
        <v>2100000</v>
      </c>
      <c r="I106" s="51" t="s">
        <v>237</v>
      </c>
      <c r="J106" s="51" t="s">
        <v>199</v>
      </c>
      <c r="K106" s="51" t="s">
        <v>202</v>
      </c>
      <c r="L106" s="6" t="s">
        <v>132</v>
      </c>
      <c r="M106" s="6" t="s">
        <v>55</v>
      </c>
      <c r="N106" s="139" t="s">
        <v>352</v>
      </c>
      <c r="O106" s="132"/>
      <c r="P106" s="45"/>
    </row>
    <row r="107" spans="1:16" ht="81" hidden="1" customHeight="1">
      <c r="A107" s="6"/>
      <c r="B107" s="22" t="s">
        <v>308</v>
      </c>
      <c r="C107" s="69" t="s">
        <v>128</v>
      </c>
      <c r="D107" s="69" t="s">
        <v>150</v>
      </c>
      <c r="E107" s="69" t="s">
        <v>133</v>
      </c>
      <c r="F107" s="14" t="s">
        <v>134</v>
      </c>
      <c r="G107" s="117">
        <v>1500000</v>
      </c>
      <c r="H107" s="117">
        <v>1500000</v>
      </c>
      <c r="I107" s="51" t="s">
        <v>237</v>
      </c>
      <c r="J107" s="51" t="s">
        <v>199</v>
      </c>
      <c r="K107" s="51" t="s">
        <v>202</v>
      </c>
      <c r="L107" s="6" t="s">
        <v>132</v>
      </c>
      <c r="M107" s="6" t="s">
        <v>55</v>
      </c>
      <c r="N107" s="132"/>
      <c r="O107" s="132"/>
      <c r="P107" s="45"/>
    </row>
    <row r="108" spans="1:16" ht="85.5" hidden="1" customHeight="1">
      <c r="A108" s="6"/>
      <c r="B108" s="22" t="s">
        <v>308</v>
      </c>
      <c r="C108" s="14" t="s">
        <v>135</v>
      </c>
      <c r="D108" s="69" t="s">
        <v>151</v>
      </c>
      <c r="E108" s="69" t="s">
        <v>136</v>
      </c>
      <c r="F108" s="72" t="s">
        <v>137</v>
      </c>
      <c r="G108" s="117">
        <v>6000000</v>
      </c>
      <c r="H108" s="117">
        <v>6000000</v>
      </c>
      <c r="I108" s="51" t="s">
        <v>237</v>
      </c>
      <c r="J108" s="51" t="s">
        <v>199</v>
      </c>
      <c r="K108" s="51" t="s">
        <v>202</v>
      </c>
      <c r="L108" s="6" t="s">
        <v>132</v>
      </c>
      <c r="M108" s="6" t="s">
        <v>55</v>
      </c>
      <c r="N108" s="132"/>
      <c r="O108" s="132"/>
      <c r="P108" s="131"/>
    </row>
    <row r="109" spans="1:16" ht="66.75" hidden="1" customHeight="1">
      <c r="A109" s="6"/>
      <c r="B109" s="22" t="s">
        <v>308</v>
      </c>
      <c r="C109" s="69" t="s">
        <v>138</v>
      </c>
      <c r="D109" s="69" t="s">
        <v>349</v>
      </c>
      <c r="E109" s="69" t="s">
        <v>139</v>
      </c>
      <c r="F109" s="72" t="s">
        <v>140</v>
      </c>
      <c r="G109" s="117">
        <v>12100000</v>
      </c>
      <c r="H109" s="117">
        <v>12100000</v>
      </c>
      <c r="I109" s="51" t="s">
        <v>237</v>
      </c>
      <c r="J109" s="51" t="s">
        <v>199</v>
      </c>
      <c r="K109" s="51" t="s">
        <v>202</v>
      </c>
      <c r="L109" s="6" t="s">
        <v>132</v>
      </c>
      <c r="M109" s="6" t="s">
        <v>55</v>
      </c>
      <c r="N109" s="132"/>
      <c r="O109" s="132"/>
      <c r="P109" s="131"/>
    </row>
    <row r="110" spans="1:16" ht="72" hidden="1" customHeight="1">
      <c r="A110" s="6"/>
      <c r="B110" s="22" t="s">
        <v>308</v>
      </c>
      <c r="C110" s="69" t="s">
        <v>141</v>
      </c>
      <c r="D110" s="69" t="s">
        <v>142</v>
      </c>
      <c r="E110" s="69" t="s">
        <v>143</v>
      </c>
      <c r="F110" s="72" t="s">
        <v>144</v>
      </c>
      <c r="G110" s="117">
        <v>6400000</v>
      </c>
      <c r="H110" s="117">
        <v>6400000</v>
      </c>
      <c r="I110" s="51" t="s">
        <v>237</v>
      </c>
      <c r="J110" s="51" t="s">
        <v>199</v>
      </c>
      <c r="K110" s="51" t="s">
        <v>202</v>
      </c>
      <c r="L110" s="6" t="s">
        <v>132</v>
      </c>
      <c r="M110" s="6" t="s">
        <v>55</v>
      </c>
      <c r="N110" s="132"/>
      <c r="O110" s="132"/>
      <c r="P110" s="131"/>
    </row>
    <row r="111" spans="1:16" ht="81" hidden="1" customHeight="1">
      <c r="A111" s="6"/>
      <c r="B111" s="22" t="s">
        <v>308</v>
      </c>
      <c r="C111" s="69" t="s">
        <v>141</v>
      </c>
      <c r="D111" s="69" t="s">
        <v>155</v>
      </c>
      <c r="E111" s="69" t="s">
        <v>145</v>
      </c>
      <c r="F111" s="72" t="s">
        <v>146</v>
      </c>
      <c r="G111" s="117">
        <v>2700000</v>
      </c>
      <c r="H111" s="117">
        <v>2700000</v>
      </c>
      <c r="I111" s="51" t="s">
        <v>237</v>
      </c>
      <c r="J111" s="51" t="s">
        <v>199</v>
      </c>
      <c r="K111" s="51" t="s">
        <v>202</v>
      </c>
      <c r="L111" s="6" t="s">
        <v>132</v>
      </c>
      <c r="M111" s="6" t="s">
        <v>55</v>
      </c>
      <c r="N111" s="132"/>
      <c r="O111" s="132"/>
      <c r="P111" s="131"/>
    </row>
    <row r="112" spans="1:16" ht="83.25" hidden="1" customHeight="1">
      <c r="A112" s="6"/>
      <c r="B112" s="22" t="s">
        <v>308</v>
      </c>
      <c r="C112" s="69" t="s">
        <v>141</v>
      </c>
      <c r="D112" s="69" t="s">
        <v>350</v>
      </c>
      <c r="E112" s="69" t="s">
        <v>147</v>
      </c>
      <c r="F112" s="72" t="s">
        <v>148</v>
      </c>
      <c r="G112" s="117">
        <v>5300000</v>
      </c>
      <c r="H112" s="117">
        <v>5300000</v>
      </c>
      <c r="I112" s="51" t="s">
        <v>237</v>
      </c>
      <c r="J112" s="51" t="s">
        <v>199</v>
      </c>
      <c r="K112" s="51" t="s">
        <v>202</v>
      </c>
      <c r="L112" s="6" t="s">
        <v>132</v>
      </c>
      <c r="M112" s="6" t="s">
        <v>55</v>
      </c>
      <c r="N112" s="132"/>
      <c r="O112" s="132"/>
      <c r="P112" s="131"/>
    </row>
    <row r="113" spans="1:16" ht="56.25" hidden="1" customHeight="1">
      <c r="A113" s="6"/>
      <c r="B113" s="22" t="s">
        <v>307</v>
      </c>
      <c r="C113" s="69" t="s">
        <v>149</v>
      </c>
      <c r="D113" s="69" t="s">
        <v>129</v>
      </c>
      <c r="E113" s="69" t="s">
        <v>130</v>
      </c>
      <c r="F113" s="72" t="s">
        <v>131</v>
      </c>
      <c r="G113" s="117">
        <v>4480000</v>
      </c>
      <c r="H113" s="117">
        <v>4480000</v>
      </c>
      <c r="I113" s="51" t="s">
        <v>237</v>
      </c>
      <c r="J113" s="51" t="s">
        <v>199</v>
      </c>
      <c r="K113" s="51" t="s">
        <v>202</v>
      </c>
      <c r="L113" s="6" t="s">
        <v>132</v>
      </c>
      <c r="M113" s="6" t="s">
        <v>55</v>
      </c>
      <c r="N113" s="137" t="s">
        <v>351</v>
      </c>
      <c r="O113" s="45"/>
      <c r="P113" s="45"/>
    </row>
    <row r="114" spans="1:16" ht="75" hidden="1" customHeight="1">
      <c r="A114" s="6"/>
      <c r="B114" s="22" t="s">
        <v>307</v>
      </c>
      <c r="C114" s="69" t="s">
        <v>149</v>
      </c>
      <c r="D114" s="69" t="s">
        <v>150</v>
      </c>
      <c r="E114" s="69" t="s">
        <v>133</v>
      </c>
      <c r="F114" s="14" t="s">
        <v>134</v>
      </c>
      <c r="G114" s="117">
        <v>2000000</v>
      </c>
      <c r="H114" s="117">
        <v>2000000</v>
      </c>
      <c r="I114" s="51" t="s">
        <v>237</v>
      </c>
      <c r="J114" s="51" t="s">
        <v>199</v>
      </c>
      <c r="K114" s="51" t="s">
        <v>202</v>
      </c>
      <c r="L114" s="6" t="s">
        <v>132</v>
      </c>
      <c r="M114" s="6" t="s">
        <v>55</v>
      </c>
      <c r="N114" s="138"/>
      <c r="O114" s="45"/>
      <c r="P114" s="45"/>
    </row>
    <row r="115" spans="1:16" ht="81" hidden="1" customHeight="1">
      <c r="A115" s="6"/>
      <c r="B115" s="22" t="s">
        <v>307</v>
      </c>
      <c r="C115" s="69" t="s">
        <v>135</v>
      </c>
      <c r="D115" s="69" t="s">
        <v>151</v>
      </c>
      <c r="E115" s="69" t="s">
        <v>136</v>
      </c>
      <c r="F115" s="72" t="s">
        <v>137</v>
      </c>
      <c r="G115" s="117">
        <v>11340000</v>
      </c>
      <c r="H115" s="117">
        <v>11340000</v>
      </c>
      <c r="I115" s="51" t="s">
        <v>237</v>
      </c>
      <c r="J115" s="51" t="s">
        <v>199</v>
      </c>
      <c r="K115" s="51" t="s">
        <v>202</v>
      </c>
      <c r="L115" s="6" t="s">
        <v>132</v>
      </c>
      <c r="M115" s="6" t="s">
        <v>55</v>
      </c>
      <c r="N115" s="138"/>
      <c r="O115" s="45"/>
      <c r="P115" s="45"/>
    </row>
    <row r="116" spans="1:16" ht="64.5" hidden="1" customHeight="1">
      <c r="A116" s="6"/>
      <c r="B116" s="22" t="s">
        <v>307</v>
      </c>
      <c r="C116" s="69" t="s">
        <v>138</v>
      </c>
      <c r="D116" s="69" t="s">
        <v>152</v>
      </c>
      <c r="E116" s="69" t="s">
        <v>153</v>
      </c>
      <c r="F116" s="72" t="s">
        <v>140</v>
      </c>
      <c r="G116" s="117">
        <v>17010562</v>
      </c>
      <c r="H116" s="117">
        <v>17010562</v>
      </c>
      <c r="I116" s="51" t="s">
        <v>237</v>
      </c>
      <c r="J116" s="51" t="s">
        <v>199</v>
      </c>
      <c r="K116" s="51" t="s">
        <v>202</v>
      </c>
      <c r="L116" s="6" t="s">
        <v>132</v>
      </c>
      <c r="M116" s="6" t="s">
        <v>55</v>
      </c>
      <c r="N116" s="138"/>
      <c r="O116" s="45"/>
      <c r="P116" s="45"/>
    </row>
    <row r="117" spans="1:16" ht="78.75" hidden="1" customHeight="1">
      <c r="A117" s="6"/>
      <c r="B117" s="22" t="s">
        <v>307</v>
      </c>
      <c r="C117" s="69" t="s">
        <v>154</v>
      </c>
      <c r="D117" s="69" t="s">
        <v>142</v>
      </c>
      <c r="E117" s="69" t="s">
        <v>143</v>
      </c>
      <c r="F117" s="72" t="s">
        <v>144</v>
      </c>
      <c r="G117" s="117">
        <v>8771598</v>
      </c>
      <c r="H117" s="117">
        <v>8771598</v>
      </c>
      <c r="I117" s="51" t="s">
        <v>237</v>
      </c>
      <c r="J117" s="51" t="s">
        <v>199</v>
      </c>
      <c r="K117" s="51" t="s">
        <v>202</v>
      </c>
      <c r="L117" s="6" t="s">
        <v>132</v>
      </c>
      <c r="M117" s="6" t="s">
        <v>55</v>
      </c>
      <c r="N117" s="138"/>
      <c r="O117" s="45"/>
      <c r="P117" s="45"/>
    </row>
    <row r="118" spans="1:16" ht="82.5" hidden="1" customHeight="1">
      <c r="A118" s="6"/>
      <c r="B118" s="22" t="s">
        <v>307</v>
      </c>
      <c r="C118" s="69" t="s">
        <v>154</v>
      </c>
      <c r="D118" s="69" t="s">
        <v>155</v>
      </c>
      <c r="E118" s="69" t="s">
        <v>145</v>
      </c>
      <c r="F118" s="72" t="s">
        <v>146</v>
      </c>
      <c r="G118" s="117">
        <v>2500000</v>
      </c>
      <c r="H118" s="117">
        <v>2500000</v>
      </c>
      <c r="I118" s="51" t="s">
        <v>237</v>
      </c>
      <c r="J118" s="51" t="s">
        <v>199</v>
      </c>
      <c r="K118" s="51" t="s">
        <v>202</v>
      </c>
      <c r="L118" s="6" t="s">
        <v>132</v>
      </c>
      <c r="M118" s="6" t="s">
        <v>55</v>
      </c>
      <c r="N118" s="138"/>
      <c r="O118" s="45"/>
      <c r="P118" s="45"/>
    </row>
    <row r="119" spans="1:16" ht="76.5" hidden="1" customHeight="1">
      <c r="A119" s="6"/>
      <c r="B119" s="22" t="s">
        <v>307</v>
      </c>
      <c r="C119" s="69" t="s">
        <v>154</v>
      </c>
      <c r="D119" s="69" t="s">
        <v>156</v>
      </c>
      <c r="E119" s="69" t="s">
        <v>147</v>
      </c>
      <c r="F119" s="72" t="s">
        <v>148</v>
      </c>
      <c r="G119" s="117">
        <v>2500000</v>
      </c>
      <c r="H119" s="117">
        <v>2500000</v>
      </c>
      <c r="I119" s="51" t="s">
        <v>237</v>
      </c>
      <c r="J119" s="51" t="s">
        <v>199</v>
      </c>
      <c r="K119" s="51" t="s">
        <v>202</v>
      </c>
      <c r="L119" s="6" t="s">
        <v>132</v>
      </c>
      <c r="M119" s="6" t="s">
        <v>55</v>
      </c>
      <c r="N119" s="138"/>
      <c r="O119" s="45"/>
      <c r="P119" s="45"/>
    </row>
    <row r="120" spans="1:16" ht="45.75" hidden="1" customHeight="1">
      <c r="A120" s="6"/>
      <c r="B120" s="20" t="s">
        <v>309</v>
      </c>
      <c r="C120" s="72" t="s">
        <v>157</v>
      </c>
      <c r="D120" s="90" t="s">
        <v>71</v>
      </c>
      <c r="E120" s="90" t="s">
        <v>158</v>
      </c>
      <c r="F120" s="165" t="s">
        <v>230</v>
      </c>
      <c r="G120" s="167">
        <v>7968793</v>
      </c>
      <c r="H120" s="167">
        <v>6737774</v>
      </c>
      <c r="I120" s="166" t="s">
        <v>215</v>
      </c>
      <c r="J120" s="166" t="s">
        <v>200</v>
      </c>
      <c r="K120" s="166" t="s">
        <v>201</v>
      </c>
      <c r="L120" s="136"/>
      <c r="M120" s="136" t="s">
        <v>55</v>
      </c>
      <c r="N120" s="135" t="s">
        <v>380</v>
      </c>
      <c r="O120" s="133">
        <v>43189</v>
      </c>
      <c r="P120" s="45"/>
    </row>
    <row r="121" spans="1:16" ht="63" hidden="1" customHeight="1">
      <c r="A121" s="6"/>
      <c r="B121" s="22" t="s">
        <v>309</v>
      </c>
      <c r="C121" s="72" t="s">
        <v>157</v>
      </c>
      <c r="D121" s="90" t="s">
        <v>71</v>
      </c>
      <c r="E121" s="90" t="s">
        <v>159</v>
      </c>
      <c r="F121" s="165"/>
      <c r="G121" s="167"/>
      <c r="H121" s="167"/>
      <c r="I121" s="166"/>
      <c r="J121" s="166"/>
      <c r="K121" s="166"/>
      <c r="L121" s="136"/>
      <c r="M121" s="136"/>
      <c r="N121" s="136"/>
      <c r="O121" s="134"/>
      <c r="P121" s="45"/>
    </row>
    <row r="122" spans="1:16" ht="71.25" hidden="1" customHeight="1">
      <c r="A122" s="6"/>
      <c r="B122" s="22" t="s">
        <v>309</v>
      </c>
      <c r="C122" s="72" t="s">
        <v>157</v>
      </c>
      <c r="D122" s="90" t="s">
        <v>71</v>
      </c>
      <c r="E122" s="90" t="s">
        <v>160</v>
      </c>
      <c r="F122" s="165"/>
      <c r="G122" s="167"/>
      <c r="H122" s="167"/>
      <c r="I122" s="166"/>
      <c r="J122" s="166"/>
      <c r="K122" s="166"/>
      <c r="L122" s="136"/>
      <c r="M122" s="136"/>
      <c r="N122" s="136"/>
      <c r="O122" s="134"/>
      <c r="P122" s="45"/>
    </row>
    <row r="123" spans="1:16" ht="70.5" hidden="1" customHeight="1">
      <c r="A123" s="6"/>
      <c r="B123" s="22" t="s">
        <v>309</v>
      </c>
      <c r="C123" s="72" t="s">
        <v>161</v>
      </c>
      <c r="D123" s="90" t="s">
        <v>71</v>
      </c>
      <c r="E123" s="90" t="s">
        <v>162</v>
      </c>
      <c r="F123" s="165" t="s">
        <v>230</v>
      </c>
      <c r="G123" s="167">
        <v>11544765</v>
      </c>
      <c r="H123" s="167">
        <v>9813050</v>
      </c>
      <c r="I123" s="166" t="s">
        <v>215</v>
      </c>
      <c r="J123" s="166" t="s">
        <v>200</v>
      </c>
      <c r="K123" s="166" t="s">
        <v>201</v>
      </c>
      <c r="L123" s="136"/>
      <c r="M123" s="136" t="s">
        <v>55</v>
      </c>
      <c r="N123" s="136"/>
      <c r="O123" s="134"/>
      <c r="P123" s="45"/>
    </row>
    <row r="124" spans="1:16" ht="261.75" hidden="1" customHeight="1">
      <c r="A124" s="6"/>
      <c r="B124" s="22" t="s">
        <v>309</v>
      </c>
      <c r="C124" s="72" t="s">
        <v>161</v>
      </c>
      <c r="D124" s="90" t="s">
        <v>71</v>
      </c>
      <c r="E124" s="90" t="s">
        <v>163</v>
      </c>
      <c r="F124" s="165"/>
      <c r="G124" s="167"/>
      <c r="H124" s="167"/>
      <c r="I124" s="166"/>
      <c r="J124" s="166"/>
      <c r="K124" s="166"/>
      <c r="L124" s="136"/>
      <c r="M124" s="136"/>
      <c r="N124" s="136"/>
      <c r="O124" s="134"/>
      <c r="P124" s="45"/>
    </row>
    <row r="125" spans="1:16" ht="99.75" hidden="1" customHeight="1">
      <c r="A125" s="6"/>
      <c r="B125" s="22" t="s">
        <v>309</v>
      </c>
      <c r="C125" s="72" t="s">
        <v>164</v>
      </c>
      <c r="D125" s="90" t="s">
        <v>71</v>
      </c>
      <c r="E125" s="90" t="s">
        <v>165</v>
      </c>
      <c r="F125" s="165" t="s">
        <v>230</v>
      </c>
      <c r="G125" s="167">
        <v>2361827</v>
      </c>
      <c r="H125" s="167">
        <v>2007553</v>
      </c>
      <c r="I125" s="166" t="s">
        <v>215</v>
      </c>
      <c r="J125" s="166" t="s">
        <v>200</v>
      </c>
      <c r="K125" s="166" t="s">
        <v>201</v>
      </c>
      <c r="L125" s="136"/>
      <c r="M125" s="136" t="s">
        <v>55</v>
      </c>
      <c r="N125" s="136"/>
      <c r="O125" s="134"/>
      <c r="P125" s="45"/>
    </row>
    <row r="126" spans="1:16" ht="235.5" hidden="1" customHeight="1">
      <c r="A126" s="6"/>
      <c r="B126" s="22" t="s">
        <v>309</v>
      </c>
      <c r="C126" s="72" t="s">
        <v>164</v>
      </c>
      <c r="D126" s="90" t="s">
        <v>71</v>
      </c>
      <c r="E126" s="90" t="s">
        <v>166</v>
      </c>
      <c r="F126" s="165"/>
      <c r="G126" s="167"/>
      <c r="H126" s="167"/>
      <c r="I126" s="166"/>
      <c r="J126" s="166"/>
      <c r="K126" s="166"/>
      <c r="L126" s="136"/>
      <c r="M126" s="136"/>
      <c r="N126" s="136"/>
      <c r="O126" s="134"/>
      <c r="P126" s="45"/>
    </row>
    <row r="127" spans="1:16" ht="80.25" hidden="1" customHeight="1">
      <c r="A127" s="6"/>
      <c r="B127" s="22" t="s">
        <v>309</v>
      </c>
      <c r="C127" s="72" t="s">
        <v>167</v>
      </c>
      <c r="D127" s="90" t="s">
        <v>71</v>
      </c>
      <c r="E127" s="90" t="s">
        <v>168</v>
      </c>
      <c r="F127" s="165" t="s">
        <v>230</v>
      </c>
      <c r="G127" s="167">
        <v>2021110</v>
      </c>
      <c r="H127" s="167">
        <v>1717943</v>
      </c>
      <c r="I127" s="166" t="s">
        <v>215</v>
      </c>
      <c r="J127" s="166" t="s">
        <v>200</v>
      </c>
      <c r="K127" s="166" t="s">
        <v>394</v>
      </c>
      <c r="L127" s="136"/>
      <c r="M127" s="136" t="s">
        <v>55</v>
      </c>
      <c r="N127" s="136"/>
      <c r="O127" s="134"/>
      <c r="P127" s="45"/>
    </row>
    <row r="128" spans="1:16" ht="241.5" hidden="1" customHeight="1">
      <c r="A128" s="6"/>
      <c r="B128" s="22" t="s">
        <v>309</v>
      </c>
      <c r="C128" s="72" t="s">
        <v>167</v>
      </c>
      <c r="D128" s="90" t="s">
        <v>71</v>
      </c>
      <c r="E128" s="90" t="s">
        <v>169</v>
      </c>
      <c r="F128" s="165"/>
      <c r="G128" s="167"/>
      <c r="H128" s="167"/>
      <c r="I128" s="166"/>
      <c r="J128" s="166"/>
      <c r="K128" s="166"/>
      <c r="L128" s="136"/>
      <c r="M128" s="136"/>
      <c r="N128" s="136"/>
      <c r="O128" s="134"/>
      <c r="P128" s="45"/>
    </row>
    <row r="129" spans="1:16" ht="156" hidden="1" customHeight="1">
      <c r="A129" s="6"/>
      <c r="B129" s="20" t="s">
        <v>120</v>
      </c>
      <c r="C129" s="22" t="s">
        <v>386</v>
      </c>
      <c r="D129" s="22" t="s">
        <v>71</v>
      </c>
      <c r="E129" s="21" t="s">
        <v>314</v>
      </c>
      <c r="F129" s="72" t="s">
        <v>121</v>
      </c>
      <c r="G129" s="168">
        <v>78635012</v>
      </c>
      <c r="H129" s="168">
        <v>66600000</v>
      </c>
      <c r="I129" s="108" t="s">
        <v>389</v>
      </c>
      <c r="J129" s="72" t="s">
        <v>200</v>
      </c>
      <c r="K129" s="72" t="s">
        <v>199</v>
      </c>
      <c r="L129" s="6" t="s">
        <v>71</v>
      </c>
      <c r="M129" s="109" t="s">
        <v>182</v>
      </c>
      <c r="N129" s="49">
        <v>43053</v>
      </c>
      <c r="O129" s="110">
        <v>43100</v>
      </c>
      <c r="P129" s="45"/>
    </row>
    <row r="130" spans="1:16" ht="207" hidden="1" customHeight="1">
      <c r="A130" s="6"/>
      <c r="B130" s="20" t="s">
        <v>120</v>
      </c>
      <c r="C130" s="22" t="s">
        <v>386</v>
      </c>
      <c r="D130" s="22" t="s">
        <v>71</v>
      </c>
      <c r="E130" s="21" t="s">
        <v>314</v>
      </c>
      <c r="F130" s="72" t="s">
        <v>121</v>
      </c>
      <c r="G130" s="169"/>
      <c r="H130" s="169"/>
      <c r="I130" s="108" t="s">
        <v>389</v>
      </c>
      <c r="J130" s="72" t="s">
        <v>199</v>
      </c>
      <c r="K130" s="72" t="s">
        <v>209</v>
      </c>
      <c r="L130" s="6" t="s">
        <v>71</v>
      </c>
      <c r="M130" s="109" t="s">
        <v>182</v>
      </c>
      <c r="N130" s="49">
        <v>43053</v>
      </c>
      <c r="O130" s="110">
        <v>43465</v>
      </c>
      <c r="P130" s="45"/>
    </row>
    <row r="131" spans="1:16" ht="196.5" hidden="1" customHeight="1">
      <c r="A131" s="6"/>
      <c r="B131" s="20" t="s">
        <v>120</v>
      </c>
      <c r="C131" s="22" t="s">
        <v>386</v>
      </c>
      <c r="D131" s="22" t="s">
        <v>71</v>
      </c>
      <c r="E131" s="21" t="s">
        <v>315</v>
      </c>
      <c r="F131" s="72" t="s">
        <v>228</v>
      </c>
      <c r="G131" s="169"/>
      <c r="H131" s="169"/>
      <c r="I131" s="108" t="s">
        <v>389</v>
      </c>
      <c r="J131" s="72" t="s">
        <v>200</v>
      </c>
      <c r="K131" s="72" t="s">
        <v>199</v>
      </c>
      <c r="L131" s="6" t="s">
        <v>71</v>
      </c>
      <c r="M131" s="109" t="s">
        <v>182</v>
      </c>
      <c r="N131" s="49">
        <v>43053</v>
      </c>
      <c r="O131" s="110">
        <v>43100</v>
      </c>
      <c r="P131" s="45"/>
    </row>
    <row r="132" spans="1:16" ht="204" hidden="1" customHeight="1">
      <c r="A132" s="6"/>
      <c r="B132" s="20" t="s">
        <v>120</v>
      </c>
      <c r="C132" s="22" t="s">
        <v>386</v>
      </c>
      <c r="D132" s="22" t="s">
        <v>71</v>
      </c>
      <c r="E132" s="21" t="s">
        <v>315</v>
      </c>
      <c r="F132" s="72" t="s">
        <v>228</v>
      </c>
      <c r="G132" s="169"/>
      <c r="H132" s="169"/>
      <c r="I132" s="108" t="s">
        <v>389</v>
      </c>
      <c r="J132" s="72" t="s">
        <v>199</v>
      </c>
      <c r="K132" s="72" t="s">
        <v>209</v>
      </c>
      <c r="L132" s="6" t="s">
        <v>71</v>
      </c>
      <c r="M132" s="109" t="s">
        <v>182</v>
      </c>
      <c r="N132" s="49">
        <v>43053</v>
      </c>
      <c r="O132" s="110">
        <v>43465</v>
      </c>
      <c r="P132" s="45"/>
    </row>
    <row r="133" spans="1:16" ht="72" hidden="1" customHeight="1">
      <c r="A133" s="6"/>
      <c r="B133" s="20" t="s">
        <v>120</v>
      </c>
      <c r="C133" s="22" t="s">
        <v>386</v>
      </c>
      <c r="D133" s="22" t="s">
        <v>71</v>
      </c>
      <c r="E133" s="21" t="s">
        <v>316</v>
      </c>
      <c r="F133" s="72" t="s">
        <v>122</v>
      </c>
      <c r="G133" s="169"/>
      <c r="H133" s="169"/>
      <c r="I133" s="108" t="s">
        <v>389</v>
      </c>
      <c r="J133" s="72" t="s">
        <v>200</v>
      </c>
      <c r="K133" s="72" t="s">
        <v>199</v>
      </c>
      <c r="L133" s="6" t="s">
        <v>71</v>
      </c>
      <c r="M133" s="109" t="s">
        <v>182</v>
      </c>
      <c r="N133" s="49">
        <v>43053</v>
      </c>
      <c r="O133" s="110">
        <v>43100</v>
      </c>
      <c r="P133" s="45"/>
    </row>
    <row r="134" spans="1:16" ht="75" hidden="1" customHeight="1">
      <c r="A134" s="6"/>
      <c r="B134" s="20" t="s">
        <v>120</v>
      </c>
      <c r="C134" s="22" t="s">
        <v>386</v>
      </c>
      <c r="D134" s="22" t="s">
        <v>71</v>
      </c>
      <c r="E134" s="21" t="s">
        <v>316</v>
      </c>
      <c r="F134" s="72" t="s">
        <v>122</v>
      </c>
      <c r="G134" s="169"/>
      <c r="H134" s="169"/>
      <c r="I134" s="108" t="s">
        <v>389</v>
      </c>
      <c r="J134" s="72" t="s">
        <v>199</v>
      </c>
      <c r="K134" s="72" t="s">
        <v>209</v>
      </c>
      <c r="L134" s="6" t="s">
        <v>71</v>
      </c>
      <c r="M134" s="109" t="s">
        <v>182</v>
      </c>
      <c r="N134" s="49">
        <v>43053</v>
      </c>
      <c r="O134" s="110">
        <v>43465</v>
      </c>
      <c r="P134" s="45"/>
    </row>
    <row r="135" spans="1:16" ht="64.5" hidden="1" customHeight="1">
      <c r="A135" s="6"/>
      <c r="B135" s="20" t="s">
        <v>120</v>
      </c>
      <c r="C135" s="22" t="s">
        <v>386</v>
      </c>
      <c r="D135" s="22" t="s">
        <v>71</v>
      </c>
      <c r="E135" s="21" t="s">
        <v>289</v>
      </c>
      <c r="F135" s="72" t="s">
        <v>123</v>
      </c>
      <c r="G135" s="169"/>
      <c r="H135" s="169"/>
      <c r="I135" s="108" t="s">
        <v>389</v>
      </c>
      <c r="J135" s="72" t="s">
        <v>200</v>
      </c>
      <c r="K135" s="72" t="s">
        <v>199</v>
      </c>
      <c r="L135" s="6" t="s">
        <v>71</v>
      </c>
      <c r="M135" s="109" t="s">
        <v>182</v>
      </c>
      <c r="N135" s="49">
        <v>43053</v>
      </c>
      <c r="O135" s="110">
        <v>43100</v>
      </c>
      <c r="P135" s="45"/>
    </row>
    <row r="136" spans="1:16" ht="64.5" hidden="1" customHeight="1">
      <c r="A136" s="6"/>
      <c r="B136" s="20" t="s">
        <v>120</v>
      </c>
      <c r="C136" s="22" t="s">
        <v>386</v>
      </c>
      <c r="D136" s="22" t="s">
        <v>71</v>
      </c>
      <c r="E136" s="21" t="s">
        <v>289</v>
      </c>
      <c r="F136" s="72" t="s">
        <v>123</v>
      </c>
      <c r="G136" s="170"/>
      <c r="H136" s="170"/>
      <c r="I136" s="108" t="s">
        <v>389</v>
      </c>
      <c r="J136" s="72" t="s">
        <v>199</v>
      </c>
      <c r="K136" s="72" t="s">
        <v>209</v>
      </c>
      <c r="L136" s="6" t="s">
        <v>71</v>
      </c>
      <c r="M136" s="109" t="s">
        <v>182</v>
      </c>
      <c r="N136" s="49">
        <v>43053</v>
      </c>
      <c r="O136" s="110">
        <v>43465</v>
      </c>
      <c r="P136" s="45"/>
    </row>
    <row r="137" spans="1:16" ht="348" hidden="1" customHeight="1">
      <c r="A137" s="6"/>
      <c r="B137" s="20" t="s">
        <v>120</v>
      </c>
      <c r="C137" s="22" t="s">
        <v>387</v>
      </c>
      <c r="D137" s="22" t="s">
        <v>71</v>
      </c>
      <c r="E137" s="21" t="s">
        <v>290</v>
      </c>
      <c r="F137" s="72" t="s">
        <v>229</v>
      </c>
      <c r="G137" s="171">
        <v>64348471</v>
      </c>
      <c r="H137" s="171">
        <v>54500000</v>
      </c>
      <c r="I137" s="108" t="s">
        <v>389</v>
      </c>
      <c r="J137" s="72" t="s">
        <v>200</v>
      </c>
      <c r="K137" s="72" t="s">
        <v>199</v>
      </c>
      <c r="L137" s="6" t="s">
        <v>71</v>
      </c>
      <c r="M137" s="109" t="s">
        <v>182</v>
      </c>
      <c r="N137" s="49">
        <v>43053</v>
      </c>
      <c r="O137" s="110">
        <v>43100</v>
      </c>
      <c r="P137" s="45"/>
    </row>
    <row r="138" spans="1:16" ht="346.5" hidden="1">
      <c r="A138" s="54"/>
      <c r="B138" s="20" t="s">
        <v>120</v>
      </c>
      <c r="C138" s="22" t="s">
        <v>387</v>
      </c>
      <c r="D138" s="22" t="s">
        <v>71</v>
      </c>
      <c r="E138" s="21" t="s">
        <v>290</v>
      </c>
      <c r="F138" s="72" t="s">
        <v>229</v>
      </c>
      <c r="G138" s="172"/>
      <c r="H138" s="172"/>
      <c r="I138" s="108" t="s">
        <v>389</v>
      </c>
      <c r="J138" s="72" t="s">
        <v>199</v>
      </c>
      <c r="K138" s="72" t="s">
        <v>209</v>
      </c>
      <c r="L138" s="6" t="s">
        <v>71</v>
      </c>
      <c r="M138" s="109" t="s">
        <v>182</v>
      </c>
      <c r="N138" s="49">
        <v>43053</v>
      </c>
      <c r="O138" s="110">
        <v>43465</v>
      </c>
      <c r="P138" s="45"/>
    </row>
    <row r="139" spans="1:16" ht="33" hidden="1">
      <c r="A139" s="54"/>
      <c r="B139" s="20" t="s">
        <v>120</v>
      </c>
      <c r="C139" s="22" t="s">
        <v>387</v>
      </c>
      <c r="D139" s="22" t="s">
        <v>71</v>
      </c>
      <c r="E139" s="21" t="s">
        <v>291</v>
      </c>
      <c r="F139" s="72" t="s">
        <v>124</v>
      </c>
      <c r="G139" s="172"/>
      <c r="H139" s="172"/>
      <c r="I139" s="108" t="s">
        <v>389</v>
      </c>
      <c r="J139" s="72" t="s">
        <v>200</v>
      </c>
      <c r="K139" s="72" t="s">
        <v>199</v>
      </c>
      <c r="L139" s="6" t="s">
        <v>71</v>
      </c>
      <c r="M139" s="109" t="s">
        <v>182</v>
      </c>
      <c r="N139" s="49">
        <v>43053</v>
      </c>
      <c r="O139" s="110">
        <v>43100</v>
      </c>
      <c r="P139" s="45"/>
    </row>
    <row r="140" spans="1:16" ht="33" hidden="1">
      <c r="A140" s="54"/>
      <c r="B140" s="20" t="s">
        <v>120</v>
      </c>
      <c r="C140" s="22" t="s">
        <v>387</v>
      </c>
      <c r="D140" s="22" t="s">
        <v>71</v>
      </c>
      <c r="E140" s="21" t="s">
        <v>291</v>
      </c>
      <c r="F140" s="72" t="s">
        <v>124</v>
      </c>
      <c r="G140" s="172"/>
      <c r="H140" s="172"/>
      <c r="I140" s="108" t="s">
        <v>389</v>
      </c>
      <c r="J140" s="72" t="s">
        <v>199</v>
      </c>
      <c r="K140" s="72" t="s">
        <v>209</v>
      </c>
      <c r="L140" s="6" t="s">
        <v>71</v>
      </c>
      <c r="M140" s="109" t="s">
        <v>182</v>
      </c>
      <c r="N140" s="49">
        <v>43053</v>
      </c>
      <c r="O140" s="110">
        <v>43465</v>
      </c>
      <c r="P140" s="45"/>
    </row>
    <row r="141" spans="1:16" ht="66" hidden="1">
      <c r="A141" s="54"/>
      <c r="B141" s="20" t="s">
        <v>120</v>
      </c>
      <c r="C141" s="22" t="s">
        <v>387</v>
      </c>
      <c r="D141" s="22" t="s">
        <v>71</v>
      </c>
      <c r="E141" s="21" t="s">
        <v>292</v>
      </c>
      <c r="F141" s="72" t="s">
        <v>125</v>
      </c>
      <c r="G141" s="172"/>
      <c r="H141" s="172"/>
      <c r="I141" s="108" t="s">
        <v>389</v>
      </c>
      <c r="J141" s="72" t="s">
        <v>200</v>
      </c>
      <c r="K141" s="72" t="s">
        <v>199</v>
      </c>
      <c r="L141" s="6" t="s">
        <v>71</v>
      </c>
      <c r="M141" s="109" t="s">
        <v>182</v>
      </c>
      <c r="N141" s="49">
        <v>43053</v>
      </c>
      <c r="O141" s="110">
        <v>43100</v>
      </c>
      <c r="P141" s="45"/>
    </row>
    <row r="142" spans="1:16" ht="66" hidden="1">
      <c r="A142" s="54"/>
      <c r="B142" s="20" t="s">
        <v>120</v>
      </c>
      <c r="C142" s="22" t="s">
        <v>387</v>
      </c>
      <c r="D142" s="22" t="s">
        <v>71</v>
      </c>
      <c r="E142" s="21" t="s">
        <v>292</v>
      </c>
      <c r="F142" s="72" t="s">
        <v>125</v>
      </c>
      <c r="G142" s="173"/>
      <c r="H142" s="173"/>
      <c r="I142" s="108" t="s">
        <v>389</v>
      </c>
      <c r="J142" s="72" t="s">
        <v>199</v>
      </c>
      <c r="K142" s="72" t="s">
        <v>209</v>
      </c>
      <c r="L142" s="6" t="s">
        <v>71</v>
      </c>
      <c r="M142" s="109" t="s">
        <v>182</v>
      </c>
      <c r="N142" s="49">
        <v>43053</v>
      </c>
      <c r="O142" s="110">
        <v>43465</v>
      </c>
      <c r="P142" s="45"/>
    </row>
    <row r="143" spans="1:16" ht="214.5" hidden="1">
      <c r="A143" s="54"/>
      <c r="B143" s="23" t="s">
        <v>120</v>
      </c>
      <c r="C143" s="22" t="s">
        <v>388</v>
      </c>
      <c r="D143" s="22" t="s">
        <v>71</v>
      </c>
      <c r="E143" s="21" t="s">
        <v>293</v>
      </c>
      <c r="F143" s="72" t="s">
        <v>126</v>
      </c>
      <c r="G143" s="174">
        <v>108230537</v>
      </c>
      <c r="H143" s="174">
        <v>91665958</v>
      </c>
      <c r="I143" s="108" t="s">
        <v>389</v>
      </c>
      <c r="J143" s="72" t="s">
        <v>200</v>
      </c>
      <c r="K143" s="72" t="s">
        <v>199</v>
      </c>
      <c r="L143" s="6" t="s">
        <v>71</v>
      </c>
      <c r="M143" s="109" t="s">
        <v>182</v>
      </c>
      <c r="N143" s="49">
        <v>43053</v>
      </c>
      <c r="O143" s="110">
        <v>43100</v>
      </c>
      <c r="P143" s="45"/>
    </row>
    <row r="144" spans="1:16" ht="214.5" hidden="1">
      <c r="A144" s="54"/>
      <c r="B144" s="23" t="s">
        <v>120</v>
      </c>
      <c r="C144" s="22" t="s">
        <v>388</v>
      </c>
      <c r="D144" s="22" t="s">
        <v>71</v>
      </c>
      <c r="E144" s="21" t="s">
        <v>293</v>
      </c>
      <c r="F144" s="72" t="s">
        <v>126</v>
      </c>
      <c r="G144" s="174"/>
      <c r="H144" s="174"/>
      <c r="I144" s="108" t="s">
        <v>389</v>
      </c>
      <c r="J144" s="72" t="s">
        <v>199</v>
      </c>
      <c r="K144" s="72" t="s">
        <v>209</v>
      </c>
      <c r="L144" s="6" t="s">
        <v>71</v>
      </c>
      <c r="M144" s="109" t="s">
        <v>182</v>
      </c>
      <c r="N144" s="49">
        <v>43053</v>
      </c>
      <c r="O144" s="110">
        <v>43465</v>
      </c>
      <c r="P144" s="45"/>
    </row>
    <row r="145" spans="1:16" ht="409.5" hidden="1">
      <c r="A145" s="54"/>
      <c r="B145" s="23" t="s">
        <v>120</v>
      </c>
      <c r="C145" s="22" t="s">
        <v>388</v>
      </c>
      <c r="D145" s="22" t="s">
        <v>71</v>
      </c>
      <c r="E145" s="21" t="s">
        <v>294</v>
      </c>
      <c r="F145" s="72" t="s">
        <v>127</v>
      </c>
      <c r="G145" s="174"/>
      <c r="H145" s="174"/>
      <c r="I145" s="108" t="s">
        <v>389</v>
      </c>
      <c r="J145" s="72" t="s">
        <v>200</v>
      </c>
      <c r="K145" s="72" t="s">
        <v>199</v>
      </c>
      <c r="L145" s="6" t="s">
        <v>71</v>
      </c>
      <c r="M145" s="109" t="s">
        <v>182</v>
      </c>
      <c r="N145" s="49">
        <v>43053</v>
      </c>
      <c r="O145" s="110">
        <v>43100</v>
      </c>
      <c r="P145" s="45"/>
    </row>
    <row r="146" spans="1:16" ht="409.5" hidden="1">
      <c r="A146" s="54"/>
      <c r="B146" s="23" t="s">
        <v>120</v>
      </c>
      <c r="C146" s="22" t="s">
        <v>388</v>
      </c>
      <c r="D146" s="22" t="s">
        <v>71</v>
      </c>
      <c r="E146" s="21" t="s">
        <v>294</v>
      </c>
      <c r="F146" s="72" t="s">
        <v>127</v>
      </c>
      <c r="G146" s="174"/>
      <c r="H146" s="174"/>
      <c r="I146" s="108" t="s">
        <v>389</v>
      </c>
      <c r="J146" s="72" t="s">
        <v>199</v>
      </c>
      <c r="K146" s="72" t="s">
        <v>209</v>
      </c>
      <c r="L146" s="6" t="s">
        <v>71</v>
      </c>
      <c r="M146" s="109" t="s">
        <v>182</v>
      </c>
      <c r="N146" s="49">
        <v>43053</v>
      </c>
      <c r="O146" s="110">
        <v>43465</v>
      </c>
      <c r="P146" s="45"/>
    </row>
    <row r="147" spans="1:16">
      <c r="A147" s="54"/>
      <c r="B147" s="55"/>
      <c r="C147" s="56"/>
      <c r="D147" s="56"/>
      <c r="E147" s="56"/>
      <c r="F147" s="56"/>
      <c r="G147" s="106"/>
      <c r="H147" s="106"/>
      <c r="I147" s="57"/>
      <c r="J147" s="57"/>
      <c r="K147" s="57"/>
      <c r="L147" s="58"/>
      <c r="M147" s="58"/>
      <c r="N147" s="59"/>
    </row>
    <row r="148" spans="1:16">
      <c r="A148" s="54"/>
      <c r="B148" s="55"/>
      <c r="C148" s="56"/>
      <c r="D148" s="56"/>
      <c r="E148" s="56"/>
      <c r="F148" s="56"/>
      <c r="G148" s="106"/>
      <c r="H148" s="106"/>
      <c r="I148" s="57"/>
      <c r="J148" s="57"/>
      <c r="K148" s="57"/>
      <c r="L148" s="58"/>
      <c r="M148" s="58"/>
      <c r="N148" s="59"/>
    </row>
    <row r="149" spans="1:16">
      <c r="A149" s="54"/>
      <c r="B149" s="55"/>
      <c r="C149" s="56"/>
      <c r="D149" s="56"/>
      <c r="E149" s="56"/>
      <c r="F149" s="56"/>
      <c r="G149" s="106"/>
      <c r="H149" s="106"/>
      <c r="I149" s="57"/>
      <c r="J149" s="57"/>
      <c r="K149" s="57"/>
      <c r="L149" s="58"/>
      <c r="M149" s="58"/>
      <c r="N149" s="59"/>
    </row>
    <row r="150" spans="1:16">
      <c r="A150" s="54"/>
      <c r="B150" s="55"/>
      <c r="C150" s="56"/>
      <c r="D150" s="56"/>
      <c r="E150" s="56"/>
      <c r="F150" s="56"/>
      <c r="G150" s="106"/>
      <c r="H150" s="106"/>
      <c r="I150" s="57"/>
      <c r="J150" s="57"/>
      <c r="K150" s="57"/>
      <c r="L150" s="58"/>
      <c r="M150" s="58"/>
      <c r="N150" s="59"/>
    </row>
    <row r="151" spans="1:16">
      <c r="A151" s="54"/>
      <c r="B151" s="55"/>
      <c r="C151" s="56"/>
      <c r="D151" s="56"/>
      <c r="E151" s="56"/>
      <c r="F151" s="56"/>
      <c r="G151" s="106"/>
      <c r="H151" s="106"/>
      <c r="I151" s="57"/>
      <c r="J151" s="57"/>
      <c r="K151" s="57"/>
      <c r="L151" s="58"/>
      <c r="M151" s="58"/>
      <c r="N151" s="59"/>
    </row>
    <row r="152" spans="1:16">
      <c r="A152" s="54"/>
      <c r="B152" s="55"/>
      <c r="C152" s="56"/>
      <c r="D152" s="56"/>
      <c r="E152" s="56"/>
      <c r="F152" s="56"/>
      <c r="G152" s="106"/>
      <c r="H152" s="106"/>
      <c r="I152" s="57"/>
      <c r="J152" s="57"/>
      <c r="K152" s="57"/>
      <c r="L152" s="58"/>
      <c r="M152" s="58"/>
      <c r="N152" s="59"/>
    </row>
    <row r="153" spans="1:16">
      <c r="A153" s="54"/>
      <c r="B153" s="55"/>
      <c r="C153" s="56"/>
      <c r="D153" s="56"/>
      <c r="E153" s="56"/>
      <c r="F153" s="56"/>
      <c r="G153" s="106"/>
      <c r="H153" s="106"/>
      <c r="I153" s="57"/>
      <c r="J153" s="57"/>
      <c r="K153" s="57"/>
      <c r="L153" s="58"/>
      <c r="M153" s="58"/>
      <c r="N153" s="59"/>
    </row>
    <row r="154" spans="1:16">
      <c r="A154" s="54"/>
      <c r="B154" s="55"/>
      <c r="C154" s="56"/>
      <c r="D154" s="56"/>
      <c r="E154" s="56"/>
      <c r="F154" s="56"/>
      <c r="G154" s="106"/>
      <c r="H154" s="106"/>
      <c r="I154" s="57"/>
      <c r="J154" s="57"/>
      <c r="K154" s="57"/>
      <c r="L154" s="58"/>
      <c r="M154" s="58"/>
      <c r="N154" s="59"/>
    </row>
    <row r="155" spans="1:16">
      <c r="A155" s="54"/>
      <c r="B155" s="55"/>
      <c r="C155" s="56"/>
      <c r="D155" s="56"/>
      <c r="E155" s="56"/>
      <c r="F155" s="56"/>
      <c r="G155" s="106"/>
      <c r="H155" s="106"/>
      <c r="I155" s="57"/>
      <c r="J155" s="57"/>
      <c r="K155" s="57"/>
      <c r="L155" s="58"/>
      <c r="M155" s="58"/>
      <c r="N155" s="59"/>
    </row>
    <row r="156" spans="1:16">
      <c r="A156" s="54"/>
      <c r="B156" s="55"/>
      <c r="C156" s="56"/>
      <c r="D156" s="56"/>
      <c r="E156" s="56"/>
      <c r="F156" s="56"/>
      <c r="G156" s="106"/>
      <c r="H156" s="106"/>
      <c r="I156" s="57"/>
      <c r="J156" s="57"/>
      <c r="K156" s="57"/>
      <c r="L156" s="58"/>
      <c r="M156" s="58"/>
      <c r="N156" s="59"/>
    </row>
    <row r="157" spans="1:16">
      <c r="A157" s="54"/>
      <c r="B157" s="55"/>
      <c r="C157" s="56"/>
      <c r="D157" s="56"/>
      <c r="E157" s="56"/>
      <c r="F157" s="56"/>
      <c r="G157" s="106"/>
      <c r="H157" s="106"/>
      <c r="I157" s="57"/>
      <c r="J157" s="57"/>
      <c r="K157" s="57"/>
      <c r="L157" s="58"/>
      <c r="M157" s="58"/>
      <c r="N157" s="59"/>
    </row>
    <row r="158" spans="1:16">
      <c r="A158" s="54"/>
      <c r="B158" s="55"/>
      <c r="C158" s="56"/>
      <c r="D158" s="56"/>
      <c r="E158" s="56"/>
      <c r="F158" s="56"/>
      <c r="G158" s="106"/>
      <c r="H158" s="106"/>
      <c r="I158" s="57"/>
      <c r="J158" s="57"/>
      <c r="K158" s="57"/>
      <c r="L158" s="58"/>
      <c r="M158" s="58"/>
      <c r="N158" s="59"/>
    </row>
    <row r="159" spans="1:16">
      <c r="A159" s="54"/>
      <c r="B159" s="55"/>
      <c r="C159" s="56"/>
      <c r="D159" s="56"/>
      <c r="E159" s="56"/>
      <c r="F159" s="56"/>
      <c r="G159" s="106"/>
      <c r="H159" s="106"/>
      <c r="I159" s="57"/>
      <c r="J159" s="57"/>
      <c r="K159" s="57"/>
      <c r="L159" s="58"/>
      <c r="M159" s="58"/>
      <c r="N159" s="59"/>
    </row>
    <row r="160" spans="1:16">
      <c r="A160" s="54"/>
      <c r="B160" s="55"/>
      <c r="C160" s="56"/>
      <c r="D160" s="56"/>
      <c r="E160" s="56"/>
      <c r="F160" s="56"/>
      <c r="G160" s="106"/>
      <c r="H160" s="106"/>
      <c r="I160" s="57"/>
      <c r="J160" s="57"/>
      <c r="K160" s="57"/>
      <c r="L160" s="58"/>
      <c r="M160" s="58"/>
      <c r="N160" s="59"/>
    </row>
    <row r="161" spans="1:14">
      <c r="A161" s="54"/>
      <c r="B161" s="55"/>
      <c r="C161" s="56"/>
      <c r="D161" s="56"/>
      <c r="E161" s="56"/>
      <c r="F161" s="56"/>
      <c r="G161" s="106"/>
      <c r="H161" s="106"/>
      <c r="I161" s="57"/>
      <c r="J161" s="57"/>
      <c r="K161" s="57"/>
      <c r="L161" s="58"/>
      <c r="M161" s="58"/>
      <c r="N161" s="59"/>
    </row>
    <row r="162" spans="1:14">
      <c r="A162" s="54"/>
      <c r="B162" s="55"/>
      <c r="C162" s="56"/>
      <c r="D162" s="56"/>
      <c r="E162" s="56"/>
      <c r="F162" s="56"/>
      <c r="G162" s="106"/>
      <c r="H162" s="106"/>
      <c r="I162" s="57"/>
      <c r="J162" s="57"/>
      <c r="K162" s="57"/>
      <c r="L162" s="58"/>
      <c r="M162" s="58"/>
      <c r="N162" s="59"/>
    </row>
    <row r="163" spans="1:14">
      <c r="A163" s="54"/>
      <c r="B163" s="55"/>
      <c r="C163" s="56"/>
      <c r="D163" s="56"/>
      <c r="E163" s="56"/>
      <c r="F163" s="56"/>
      <c r="G163" s="106"/>
      <c r="H163" s="106"/>
      <c r="I163" s="57"/>
      <c r="J163" s="57"/>
      <c r="K163" s="57"/>
      <c r="L163" s="58"/>
      <c r="M163" s="58"/>
      <c r="N163" s="59"/>
    </row>
    <row r="164" spans="1:14">
      <c r="A164" s="54"/>
      <c r="B164" s="55"/>
      <c r="C164" s="56"/>
      <c r="D164" s="56"/>
      <c r="E164" s="56"/>
      <c r="F164" s="56"/>
      <c r="G164" s="106"/>
      <c r="H164" s="106"/>
      <c r="I164" s="57"/>
      <c r="J164" s="57"/>
      <c r="K164" s="57"/>
      <c r="L164" s="58"/>
      <c r="M164" s="58"/>
      <c r="N164" s="59"/>
    </row>
    <row r="165" spans="1:14">
      <c r="A165" s="54"/>
      <c r="B165" s="55"/>
      <c r="C165" s="56"/>
      <c r="D165" s="56"/>
      <c r="E165" s="56"/>
      <c r="F165" s="56"/>
      <c r="G165" s="106"/>
      <c r="H165" s="106"/>
      <c r="I165" s="57"/>
      <c r="J165" s="57"/>
      <c r="K165" s="57"/>
      <c r="L165" s="58"/>
      <c r="M165" s="58"/>
      <c r="N165" s="59"/>
    </row>
    <row r="166" spans="1:14">
      <c r="A166" s="54"/>
      <c r="B166" s="55"/>
      <c r="C166" s="56"/>
      <c r="D166" s="56"/>
      <c r="E166" s="56"/>
      <c r="F166" s="56"/>
      <c r="G166" s="106"/>
      <c r="H166" s="106"/>
      <c r="I166" s="57"/>
      <c r="J166" s="57"/>
      <c r="K166" s="57"/>
      <c r="L166" s="58"/>
      <c r="M166" s="58"/>
      <c r="N166" s="59"/>
    </row>
    <row r="167" spans="1:14">
      <c r="A167" s="54"/>
      <c r="B167" s="55"/>
      <c r="C167" s="56"/>
      <c r="D167" s="56"/>
      <c r="E167" s="56"/>
      <c r="F167" s="56"/>
      <c r="G167" s="106"/>
      <c r="H167" s="106"/>
      <c r="I167" s="57"/>
      <c r="J167" s="57"/>
      <c r="K167" s="57"/>
      <c r="L167" s="58"/>
      <c r="M167" s="58"/>
      <c r="N167" s="59"/>
    </row>
    <row r="168" spans="1:14">
      <c r="A168" s="54"/>
      <c r="B168" s="55"/>
      <c r="C168" s="56"/>
      <c r="D168" s="56"/>
      <c r="E168" s="56"/>
      <c r="F168" s="56"/>
      <c r="G168" s="106"/>
      <c r="H168" s="106"/>
      <c r="I168" s="57"/>
      <c r="J168" s="57"/>
      <c r="K168" s="57"/>
      <c r="L168" s="58"/>
      <c r="M168" s="58"/>
      <c r="N168" s="59"/>
    </row>
    <row r="169" spans="1:14">
      <c r="A169" s="54"/>
      <c r="B169" s="55"/>
      <c r="C169" s="56"/>
      <c r="D169" s="56"/>
      <c r="E169" s="56"/>
      <c r="F169" s="56"/>
      <c r="G169" s="106"/>
      <c r="H169" s="106"/>
      <c r="I169" s="57"/>
      <c r="J169" s="57"/>
      <c r="K169" s="57"/>
      <c r="L169" s="58"/>
      <c r="M169" s="58"/>
      <c r="N169" s="59"/>
    </row>
    <row r="170" spans="1:14">
      <c r="A170" s="54"/>
      <c r="B170" s="55"/>
      <c r="C170" s="56"/>
      <c r="D170" s="56"/>
      <c r="E170" s="56"/>
      <c r="F170" s="56"/>
      <c r="G170" s="106"/>
      <c r="H170" s="106"/>
      <c r="I170" s="57"/>
      <c r="J170" s="57"/>
      <c r="K170" s="57"/>
      <c r="L170" s="58"/>
      <c r="M170" s="58"/>
      <c r="N170" s="59"/>
    </row>
    <row r="171" spans="1:14">
      <c r="A171" s="54"/>
      <c r="B171" s="55"/>
      <c r="C171" s="56"/>
      <c r="D171" s="56"/>
      <c r="E171" s="56"/>
      <c r="F171" s="56"/>
      <c r="G171" s="106"/>
      <c r="H171" s="106"/>
      <c r="I171" s="57"/>
      <c r="J171" s="57"/>
      <c r="K171" s="57"/>
      <c r="L171" s="58"/>
      <c r="M171" s="58"/>
      <c r="N171" s="59"/>
    </row>
    <row r="172" spans="1:14">
      <c r="A172" s="54"/>
      <c r="B172" s="55"/>
      <c r="C172" s="56"/>
      <c r="D172" s="56"/>
      <c r="E172" s="56"/>
      <c r="F172" s="56"/>
      <c r="G172" s="106"/>
      <c r="H172" s="106"/>
      <c r="I172" s="57"/>
      <c r="J172" s="57"/>
      <c r="K172" s="57"/>
      <c r="L172" s="58"/>
      <c r="M172" s="58"/>
      <c r="N172" s="59"/>
    </row>
    <row r="173" spans="1:14">
      <c r="A173" s="54"/>
      <c r="B173" s="55"/>
      <c r="C173" s="56"/>
      <c r="D173" s="56"/>
      <c r="E173" s="56"/>
      <c r="F173" s="56"/>
      <c r="G173" s="106"/>
      <c r="H173" s="106"/>
      <c r="I173" s="57"/>
      <c r="J173" s="57"/>
      <c r="K173" s="57"/>
      <c r="L173" s="58"/>
      <c r="M173" s="58"/>
      <c r="N173" s="59"/>
    </row>
    <row r="174" spans="1:14">
      <c r="A174" s="54"/>
      <c r="B174" s="55"/>
      <c r="C174" s="56"/>
      <c r="D174" s="56"/>
      <c r="E174" s="56"/>
      <c r="F174" s="56"/>
      <c r="G174" s="106"/>
      <c r="H174" s="106"/>
      <c r="I174" s="57"/>
      <c r="J174" s="57"/>
      <c r="K174" s="57"/>
      <c r="L174" s="58"/>
      <c r="M174" s="58"/>
      <c r="N174" s="59"/>
    </row>
    <row r="175" spans="1:14">
      <c r="A175" s="54"/>
      <c r="B175" s="55"/>
      <c r="C175" s="56"/>
      <c r="D175" s="56"/>
      <c r="E175" s="56"/>
      <c r="F175" s="56"/>
      <c r="G175" s="106"/>
      <c r="H175" s="106"/>
      <c r="I175" s="57"/>
      <c r="J175" s="57"/>
      <c r="K175" s="57"/>
      <c r="L175" s="58"/>
      <c r="M175" s="58"/>
      <c r="N175" s="59"/>
    </row>
    <row r="176" spans="1:14">
      <c r="A176" s="54"/>
      <c r="B176" s="55"/>
      <c r="C176" s="56"/>
      <c r="D176" s="56"/>
      <c r="E176" s="56"/>
      <c r="F176" s="56"/>
      <c r="G176" s="106"/>
      <c r="H176" s="106"/>
      <c r="I176" s="57"/>
      <c r="J176" s="57"/>
      <c r="K176" s="57"/>
      <c r="L176" s="58"/>
      <c r="M176" s="58"/>
      <c r="N176" s="59"/>
    </row>
    <row r="177" spans="1:14">
      <c r="A177" s="54"/>
      <c r="B177" s="55"/>
      <c r="C177" s="56"/>
      <c r="D177" s="56"/>
      <c r="E177" s="56"/>
      <c r="F177" s="56"/>
      <c r="G177" s="106"/>
      <c r="H177" s="106"/>
      <c r="I177" s="57"/>
      <c r="J177" s="57"/>
      <c r="K177" s="57"/>
      <c r="L177" s="58"/>
      <c r="M177" s="58"/>
      <c r="N177" s="59"/>
    </row>
    <row r="178" spans="1:14">
      <c r="A178" s="54"/>
      <c r="B178" s="55"/>
      <c r="C178" s="56"/>
      <c r="D178" s="56"/>
      <c r="E178" s="56"/>
      <c r="F178" s="56"/>
      <c r="G178" s="106"/>
      <c r="H178" s="106"/>
      <c r="I178" s="57"/>
      <c r="J178" s="57"/>
      <c r="K178" s="57"/>
      <c r="L178" s="58"/>
      <c r="M178" s="58"/>
      <c r="N178" s="59"/>
    </row>
    <row r="179" spans="1:14">
      <c r="A179" s="54"/>
      <c r="B179" s="55"/>
      <c r="C179" s="56"/>
      <c r="D179" s="56"/>
      <c r="E179" s="56"/>
      <c r="F179" s="56"/>
      <c r="G179" s="106"/>
      <c r="H179" s="106"/>
      <c r="I179" s="57"/>
      <c r="J179" s="57"/>
      <c r="K179" s="57"/>
      <c r="L179" s="58"/>
      <c r="M179" s="58"/>
      <c r="N179" s="59"/>
    </row>
    <row r="180" spans="1:14">
      <c r="A180" s="54"/>
      <c r="B180" s="55"/>
      <c r="C180" s="56"/>
      <c r="D180" s="56"/>
      <c r="E180" s="56"/>
      <c r="F180" s="56"/>
      <c r="G180" s="106"/>
      <c r="H180" s="106"/>
      <c r="I180" s="57"/>
      <c r="J180" s="57"/>
      <c r="K180" s="57"/>
      <c r="L180" s="58"/>
      <c r="M180" s="58"/>
      <c r="N180" s="59"/>
    </row>
    <row r="181" spans="1:14">
      <c r="A181" s="54"/>
      <c r="B181" s="55"/>
      <c r="C181" s="56"/>
      <c r="D181" s="56"/>
      <c r="E181" s="56"/>
      <c r="F181" s="56"/>
      <c r="G181" s="106"/>
      <c r="H181" s="106"/>
      <c r="I181" s="57"/>
      <c r="J181" s="57"/>
      <c r="K181" s="57"/>
      <c r="L181" s="58"/>
      <c r="M181" s="58"/>
      <c r="N181" s="59"/>
    </row>
    <row r="183" spans="1:14" ht="23.25">
      <c r="D183" s="30"/>
    </row>
  </sheetData>
  <autoFilter ref="A6:M146">
    <filterColumn colId="1">
      <filters>
        <filter val="POCU"/>
      </filters>
    </filterColumn>
    <filterColumn colId="6" showButton="0"/>
  </autoFilter>
  <mergeCells count="67">
    <mergeCell ref="H129:H136"/>
    <mergeCell ref="H137:H142"/>
    <mergeCell ref="H143:H146"/>
    <mergeCell ref="G129:G136"/>
    <mergeCell ref="G137:G142"/>
    <mergeCell ref="G143:G146"/>
    <mergeCell ref="F125:F126"/>
    <mergeCell ref="I125:I126"/>
    <mergeCell ref="J125:J126"/>
    <mergeCell ref="K125:K126"/>
    <mergeCell ref="G125:G126"/>
    <mergeCell ref="H125:H126"/>
    <mergeCell ref="F127:F128"/>
    <mergeCell ref="I127:I128"/>
    <mergeCell ref="J127:J128"/>
    <mergeCell ref="K127:K128"/>
    <mergeCell ref="L127:L128"/>
    <mergeCell ref="G127:G128"/>
    <mergeCell ref="H127:H128"/>
    <mergeCell ref="F120:F122"/>
    <mergeCell ref="I120:I122"/>
    <mergeCell ref="J120:J122"/>
    <mergeCell ref="K120:K122"/>
    <mergeCell ref="F123:F124"/>
    <mergeCell ref="I123:I124"/>
    <mergeCell ref="J123:J124"/>
    <mergeCell ref="K123:K124"/>
    <mergeCell ref="G123:G124"/>
    <mergeCell ref="H123:H124"/>
    <mergeCell ref="H120:H122"/>
    <mergeCell ref="G120:G122"/>
    <mergeCell ref="A6:A7"/>
    <mergeCell ref="C6:C7"/>
    <mergeCell ref="D6:D7"/>
    <mergeCell ref="E6:E7"/>
    <mergeCell ref="F6:F7"/>
    <mergeCell ref="B6:B7"/>
    <mergeCell ref="M6:M7"/>
    <mergeCell ref="I6:I7"/>
    <mergeCell ref="J6:J7"/>
    <mergeCell ref="K6:K7"/>
    <mergeCell ref="L6:L7"/>
    <mergeCell ref="G77:G80"/>
    <mergeCell ref="H77:H80"/>
    <mergeCell ref="C2:L2"/>
    <mergeCell ref="C3:L3"/>
    <mergeCell ref="G6:H6"/>
    <mergeCell ref="G50:G52"/>
    <mergeCell ref="H50:H52"/>
    <mergeCell ref="G33:G34"/>
    <mergeCell ref="H33:H34"/>
    <mergeCell ref="E77:E80"/>
    <mergeCell ref="C77:C80"/>
    <mergeCell ref="D77:D80"/>
    <mergeCell ref="P108:P112"/>
    <mergeCell ref="O106:O112"/>
    <mergeCell ref="O120:O128"/>
    <mergeCell ref="N120:N128"/>
    <mergeCell ref="L120:L122"/>
    <mergeCell ref="M120:M122"/>
    <mergeCell ref="L123:L124"/>
    <mergeCell ref="M123:M124"/>
    <mergeCell ref="L125:L126"/>
    <mergeCell ref="M125:M126"/>
    <mergeCell ref="M127:M128"/>
    <mergeCell ref="N113:N119"/>
    <mergeCell ref="N106:N112"/>
  </mergeCells>
  <pageMargins left="0.70866141732283472" right="0.70866141732283472" top="0.74803149606299213" bottom="0.74803149606299213" header="0.31496062992125984" footer="0.31496062992125984"/>
  <pageSetup paperSize="8" scale="36"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vt:i4>
      </vt:variant>
      <vt:variant>
        <vt:lpstr>Zone denumite</vt:lpstr>
      </vt:variant>
      <vt:variant>
        <vt:i4>1</vt:i4>
      </vt:variant>
    </vt:vector>
  </HeadingPairs>
  <TitlesOfParts>
    <vt:vector size="2" baseType="lpstr">
      <vt:lpstr>Apeluri estimate 2017-iunie2018</vt:lpstr>
      <vt:lpstr>'Apeluri estimate 2017-iunie2018'!Imprimare_titluri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Ioana Felicia Paslaru</dc:creator>
  <cp:lastModifiedBy>amposdru</cp:lastModifiedBy>
  <cp:lastPrinted>2017-12-07T12:25:14Z</cp:lastPrinted>
  <dcterms:created xsi:type="dcterms:W3CDTF">2017-11-01T10:04:52Z</dcterms:created>
  <dcterms:modified xsi:type="dcterms:W3CDTF">2017-12-27T15:43:51Z</dcterms:modified>
</cp:coreProperties>
</file>