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55" windowWidth="25605" windowHeight="7455" activeTab="0"/>
  </bookViews>
  <sheets>
    <sheet name="2017 Apelul 3" sheetId="1" r:id="rId1"/>
    <sheet name="2014 MA GE" sheetId="2" state="hidden" r:id="rId2"/>
    <sheet name="2014 A GE" sheetId="3" state="hidden" r:id="rId3"/>
    <sheet name="2016 Apelul 2" sheetId="4" r:id="rId4"/>
    <sheet name="2015 Apelul 1" sheetId="5" r:id="rId5"/>
  </sheets>
  <definedNames>
    <definedName name="_xlnm.Print_Area" localSheetId="0">'2017 Apelul 3'!$A$1:$L$22</definedName>
  </definedNames>
  <calcPr fullCalcOnLoad="1"/>
</workbook>
</file>

<file path=xl/sharedStrings.xml><?xml version="1.0" encoding="utf-8"?>
<sst xmlns="http://schemas.openxmlformats.org/spreadsheetml/2006/main" count="197" uniqueCount="107">
  <si>
    <t>Proiect</t>
  </si>
  <si>
    <t>Valoare proiect</t>
  </si>
  <si>
    <t>Total</t>
  </si>
  <si>
    <t>GRANT AGREEMENT</t>
  </si>
  <si>
    <t xml:space="preserve">Nr. Crt. </t>
  </si>
  <si>
    <t>Descriere proiect</t>
  </si>
  <si>
    <t>Valoare UE</t>
  </si>
  <si>
    <t>Rata de co-finantare</t>
  </si>
  <si>
    <t>BS eligibil</t>
  </si>
  <si>
    <t>BS neeligibil</t>
  </si>
  <si>
    <t>din care, TVA</t>
  </si>
  <si>
    <t>Probleme semnare Grant Agreement</t>
  </si>
  <si>
    <t>Milestones</t>
  </si>
  <si>
    <t>1st Milestone</t>
  </si>
  <si>
    <t>Call 2014 - CEF Cohesion</t>
  </si>
  <si>
    <t>Observatii</t>
  </si>
  <si>
    <t>CNCF CFR SA</t>
  </si>
  <si>
    <t>TOTAL</t>
  </si>
  <si>
    <t>EU ITS PLATFORM</t>
  </si>
  <si>
    <t>CROCODILE</t>
  </si>
  <si>
    <t>CNADNR SA</t>
  </si>
  <si>
    <t>CN ADNR SA - partener</t>
  </si>
  <si>
    <t>Nu</t>
  </si>
  <si>
    <t xml:space="preserve"> - EUR - </t>
  </si>
  <si>
    <t>I_HeERO</t>
  </si>
  <si>
    <t>Desfșurarea de activități pilot pentru modernisarea PSAP, precum și studii pentru implementarea sistemului eCall în tipuri de vehicole adiționale. // It addresses the objectives of the Call by including pilot Activities to upgrade PSAPs as well as studies for the implementation of eCall in additional types of vehicles</t>
  </si>
  <si>
    <t>STS a renunțat la proiect, nemulțumit fiind de activitatea coordonatorului. S-a propus diminuarea bugetului și și s-a impus certificarea printr-o firmă din parteneriat.</t>
  </si>
  <si>
    <t>SECTIUNEA DE BUGET ACCESATĂ</t>
  </si>
  <si>
    <t>Buget general (25-50%)</t>
  </si>
  <si>
    <t>OBIECTIV CEF VIZAT</t>
  </si>
  <si>
    <t>ALTE INFORMAȚII</t>
  </si>
  <si>
    <t>VALOARE NEELIGIBILĂ</t>
  </si>
  <si>
    <t>ü</t>
  </si>
  <si>
    <t>Corridors of the Core Network</t>
  </si>
  <si>
    <t>Proiectul se implementează în parteneriat cu BG</t>
  </si>
  <si>
    <t xml:space="preserve"> - </t>
  </si>
  <si>
    <t>Buget de stat</t>
  </si>
  <si>
    <t>Privat</t>
  </si>
  <si>
    <t>ROMATSA</t>
  </si>
  <si>
    <t>Single European Sky - SESAR</t>
  </si>
  <si>
    <t>Proiect mai amplu coordonat de EUROCONTROL</t>
  </si>
  <si>
    <t>6a</t>
  </si>
  <si>
    <t>6b</t>
  </si>
  <si>
    <t>C</t>
  </si>
  <si>
    <t>D</t>
  </si>
  <si>
    <t>E</t>
  </si>
  <si>
    <t>F</t>
  </si>
  <si>
    <t>”Studiu de Fezabilitate pentru modernizarea infrastructurii feroviare  in portul Constanta,sectiune a Coridorului Rin-Dunăre” –CEF Transport Call3,Pre-identified projects on the Core Network Corridors.(Anvelopa Fondului de Coeziune)</t>
  </si>
  <si>
    <t>”Studiu de Fezabilitate pentru modernizarea secțiunii feroviare  Predeal-Brașov in conformitate cu parametrii Coridorului Rin-Dunăre” CEF Transport Call3 Pre-identified projects on the Core Network Corridors. (Anvelopa Fondului de Coeziune)</t>
  </si>
  <si>
    <r>
      <rPr>
        <sz val="11"/>
        <color indexed="8"/>
        <rFont val="Calibri"/>
        <family val="2"/>
      </rPr>
      <t>Proiectul este o continuare a proiectului Platforma Multimodala Galati faza I si își propune realizarea racordului rutier la infrastructura portuara, construirea unui sens giratoriu,si a unei supratraversari a liniilor de cale ferata si relocarea a 505 m de cale ferata, pentru evitarea blocajelor care apar datorita intersectarii celor doua conexiuni,rutiera si feroviara. Astfel reconfigurarea cailor de acces in port va conduce la eliminarea blocajelor existente, va usura accesul la facilitatile infrastructurii portuare si la zonele adiacente si va reduce timpii de stationare in port</t>
    </r>
    <r>
      <rPr>
        <sz val="11"/>
        <color indexed="10"/>
        <rFont val="Calibri"/>
        <family val="2"/>
      </rPr>
      <t>.</t>
    </r>
  </si>
  <si>
    <t>Proiectul își propune elaborarea unui Studiu avand ca scop furnizarea de servicii meteorologice de aviatie armonizate si consolidate, referitor la informarea meteorological a zborurilor, destinate beneficiarilor aeronautici care efectueaza zboruri la nivele joase, prin furnizarea produsului meteorologic numit GAFOR.</t>
  </si>
  <si>
    <r>
      <rPr>
        <sz val="11"/>
        <color indexed="8"/>
        <rFont val="Calibri"/>
        <family val="2"/>
      </rPr>
      <t>Proiectul își propune elaborarea unui Studiu care să analizeze posibilitatea implementării conceptului Free Routes Airspace (FRA) în cadrul spaţiului aerian aferent Gate One (GO FRA). In prezent ROMATSA este in proces de implementare a conceptului FRA trilateral cu vecinii sai BULATSA (Bulgaria) si HungaroControl (Ungaria), proiectul SEEN FRA. Studiul va releva fezabilitatea extinderii implementarii FRA catre alte spatii aeriene vecine partenere in cadrul Gate One</t>
    </r>
    <r>
      <rPr>
        <sz val="11"/>
        <color indexed="10"/>
        <rFont val="Calibri"/>
        <family val="2"/>
      </rPr>
      <t>.</t>
    </r>
  </si>
  <si>
    <t>Localizat pe TEN-T Core și parte comună a cordioarelor Rhine - DunăreProiectul își propune elaborarea unui Studiu care să actualizeze parametrii tehnici ai secțiunii de cale ferată Predeal-Brașov și să îmbunătățească performanțele operaționale, în conformitate cu obiectivele proiectului global și a coridorului TEN-T</t>
  </si>
  <si>
    <t xml:space="preserve">Localizat pe TEN-T Core și parte comună a cordioarelor Rhine - DunăreProiectul își propune elaborarea unui Studiu de fezabilitate care să identifice si sa pregateasca o investitia fezabila,din punct de vedere financiar si operational, in conformitate cu planurile de dezvoltare ale infrastructurii feroviare din Portul Constanta, in vederea conectarii la restul coridorului feroviar European. </t>
  </si>
  <si>
    <t xml:space="preserve">Proiectul își propune să echipeze cu statii radio de 8.33  kHz aeronavele care zboara sub nivelul FL 195, in conformitate cu prevederile SESAR – Single European Sky, din aceasta categorie facand parte aeronavele de Aviatie Generala (GA) care zboara VFR si IFR. </t>
  </si>
  <si>
    <t>Proiectul reprezinta faza a doua dintr-un proiect global care are ca scop accesul deschis global, a vehiculelor electrice la statiile de incarcare rapida multi-standard de-a lungul coridoarelor prioritare ale retelei TEN-T din Europa de Sud-Est, adica, Orient-Est Med, Rhin-Danube si Mediteraneean, ce strabat Croația, Ungaria și România pana la granițele cu Austria, Slovenia și Bulgaria.</t>
  </si>
  <si>
    <t>„Comprehensive fast-charging corridor network in South East Europe” depusă in parteneriat, de către Renovatio Asset Management SRL,–CEF Transport Call3 ,Innovation and new technologies,(Anvelopa Fondului de Coeziune).Buget propriu</t>
  </si>
  <si>
    <t>Renovatio</t>
  </si>
  <si>
    <t>E-ON</t>
  </si>
  <si>
    <t>MOLL</t>
  </si>
  <si>
    <t xml:space="preserve">• Achiziționarea a 21 stații de încărcare rapide și amplasarea acestora în stațiile de servicii ale  MOL Romania Petroleum Products, pe coridoarele de transport ale României de la V-E si N-S </t>
  </si>
  <si>
    <t>Proiectul își propune Implementarea unei rețele pilot (aprox. 2.000 de km de rețea) prin amplasarea unor stații de încărcare electrică pe întinderea a 6 țări: România, Ungaria, Croația, Slovenia, Slovacia și Republica Cehă pentru a ajuta la crearea unei piețe europene comune de soluții privind electromobilitatea și pentru a promova vehiculele electrice ca o alternativă viabilă în întreaga Europă. • Realizarea de studii ce se vor concentra pe bateria de stocare, inovare de produs şi studii de piaţă, evaluarea politicilor, sitemele TIC, tehnologii, roaming, pentru a permite conturarea unei piețe unitare în întreaga regiune</t>
  </si>
  <si>
    <t>”NEXT-E - Study for a Real-Life Trial of EV Long-Distance Driving by Deploying Complementary Ultra- &amp; Fast Charging Infrastructure for Electric Vehicles on the TEN-T Network - Connecting Romania, Hungary, Croatia, Slovenia, Slovakia, and the Czech Republic” depusă in parteneriat de către E-ON România, în vederea transmiterii acestei aplicaţii către INEA–CEF Transport Call3 (Anvelopa Fondului de Coeziune).Buget propriu</t>
  </si>
  <si>
    <t>” eGAFOR - Study” depusă in parteneriat de către ROMATSA,–CEF Transport Call3(Anvelopa Fondului de Coeziune).</t>
  </si>
  <si>
    <t>Anexa nr.1</t>
  </si>
  <si>
    <t>Fond de Coeziune (max85%)</t>
  </si>
  <si>
    <t>Safe and secure infrastructure</t>
  </si>
  <si>
    <t>Extinderea unei parcări securizate la Lugos și studii privind crearea unei rețele de parcări securizate pre rețeaua TEN-T a României</t>
  </si>
  <si>
    <t>Innovation and new technologies</t>
  </si>
  <si>
    <t>Crearea unui sistem de raportare in timp real și a unei aplicații cross-platform pentru informarea utilizatorilor infrastructurii rutiere din RO</t>
  </si>
  <si>
    <t>Dezvoltare de infrastructura pentru combustibili alternativi</t>
  </si>
  <si>
    <t>Realizarea unui sistem de statii de reincrcare electrica</t>
  </si>
  <si>
    <t>Proiecte avizate de Romania pentru a fi trimise spre evaluare INEA  in cadrul apelului III de proiecte CEF TRANSPORT</t>
  </si>
  <si>
    <t>Proiecte acceptate la finantare in Apelul I de proiecte - CEF TRANSPORT</t>
  </si>
  <si>
    <t>”Dezvoltarea consolidării capacităţii companiei CFR SA, Administratorul de Infrastructură Feroviară din România, eligibilă pentru Pachetul de Coeziune din cadrul Mecanismului pentru Interconectarea Europei (2014 – 2020)”</t>
  </si>
  <si>
    <t>„Reabilitarea liniei cf Brașov –Simeria, componentă a Coridorului Rin-Dunăre, pentru circulația trenurilor cu viteza maximă de 160km/h;Secțiunea : Brașov-Sighișoara. Subsectiuni: 1. Brașov-Apața si 3. Cața-Sighișoara”</t>
  </si>
  <si>
    <t>„Actualizare Studiu de fezabilitate pentru reabilitarea liniei cf Craiova-Calafat, componentă a  Coridorului Orient/Est- Mediteranean”</t>
  </si>
  <si>
    <t xml:space="preserve">„Studiu de fezabilitate pentru reabilitarea liniei cf Craiova-Drobeta Turnu Severin-Caransebeș, parte din Coridorul Orient/Est- Mediteraneean” </t>
  </si>
  <si>
    <t>AFDJ GALATI</t>
  </si>
  <si>
    <t>Platforma PILOT pentru accesarea serviciilor OPMET (worldwide/ECAC) data (METAR, TAF, SIGMET) în format WXXM, inclus în Joint Application for PDP Implementation-Cluster 1</t>
  </si>
  <si>
    <t>Construcţie platformă multimodală în portul Giurgiu faza II - implementare</t>
  </si>
  <si>
    <t>ILR Logistic; Primaria Giurgiu; Administratia Zonei Libere Giurgiu</t>
  </si>
  <si>
    <t>Asistenta tehnica pentru revizuirea si completarea studiului de fezabilitate pt proiectul de imbunatatire a navigatiei pe sectorul comun FAST DANUBE</t>
  </si>
  <si>
    <t>ACN CONSTANTA</t>
  </si>
  <si>
    <t>Reabilitarea și întreținerea șenalului navigabil FAIRway</t>
  </si>
  <si>
    <t>Platforma Europeana ITS (EU-EIP)</t>
  </si>
  <si>
    <t>Crocodile 2</t>
  </si>
  <si>
    <t>CNADNR</t>
  </si>
  <si>
    <t>SWIM-SMART Waterway Integrated Management</t>
  </si>
  <si>
    <t>Upgrade of infrastructure and environmental protection of the Constanta port - PROTECT</t>
  </si>
  <si>
    <t>CN APDM GALATI</t>
  </si>
  <si>
    <t xml:space="preserve">„Platforma multimodală Galați - înlăturarea blocajelor majore  prin modernizarea infrastructurii existente și asigurarea conexiunilor lipsă pentru rețeaua centrală Rhin – Dunăre/Alpi” </t>
  </si>
  <si>
    <t xml:space="preserve">”Synchronised Performance Based Navigation Implementation Cohesion Europe”SPICE </t>
  </si>
  <si>
    <t>Setup and ITS connectivity of safe and secure truck parking areas in Romania along the TEN-T Core Network Corridors”</t>
  </si>
  <si>
    <t xml:space="preserve">”Reabilitarea liniei de cale ferată Braşov - Simeria, componentă a Coridorului Rin – Dunăre, pentru circulația cu viteza maximă de 160 km/h, Secțiunea Brașov – Sighișoara, Subsecțiunea 2. Apața – Cața” </t>
  </si>
  <si>
    <t>Early warning intelligent system for road transportation risks</t>
  </si>
  <si>
    <t>MINISTERUL TRANSPORTURILOR</t>
  </si>
  <si>
    <t>CNG ROMANIA: Initial market deployment of refuelling stations along Core Network Corridor</t>
  </si>
  <si>
    <t>Denisson Energy SRL</t>
  </si>
  <si>
    <t>ANR</t>
  </si>
  <si>
    <t>2.River Information Services Corridor Management Execution RIS COMEX</t>
  </si>
  <si>
    <t>CN APM CONSTANTA</t>
  </si>
  <si>
    <t xml:space="preserve">Reabilitarea și întreținerea șenalului navigabil FAIRway  </t>
  </si>
  <si>
    <t>Proiecte acceptate la finantare in Apelul II  de proiecte - CEF TRANSPORT</t>
  </si>
  <si>
    <t>Proiecte acceptate la finantare in Apelul III  de proiecte - CEF TRANSPORT</t>
  </si>
  <si>
    <t>Programme implementation 2015-Cluster 3 (New PENS)</t>
  </si>
  <si>
    <t>A&amp;O (Ausnit, Olariu si Asociatii SRL)</t>
  </si>
</sst>
</file>

<file path=xl/styles.xml><?xml version="1.0" encoding="utf-8"?>
<styleSheet xmlns="http://schemas.openxmlformats.org/spreadsheetml/2006/main">
  <numFmts count="29">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47">
    <font>
      <sz val="11"/>
      <color theme="1"/>
      <name val="Calibri"/>
      <family val="2"/>
    </font>
    <font>
      <sz val="11"/>
      <color indexed="8"/>
      <name val="Calibri"/>
      <family val="2"/>
    </font>
    <font>
      <sz val="11"/>
      <color indexed="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8"/>
      <name val="Wingdings"/>
      <family val="0"/>
    </font>
    <font>
      <sz val="12"/>
      <color indexed="8"/>
      <name val="Calibri"/>
      <family val="2"/>
    </font>
    <font>
      <b/>
      <sz val="12"/>
      <color indexed="8"/>
      <name val="Calibri"/>
      <family val="2"/>
    </font>
    <font>
      <b/>
      <sz val="14"/>
      <color indexed="8"/>
      <name val="Calibri"/>
      <family val="2"/>
    </font>
    <font>
      <u val="single"/>
      <sz val="11"/>
      <color indexed="39"/>
      <name val="Calibri"/>
      <family val="2"/>
    </font>
    <font>
      <u val="single"/>
      <sz val="11"/>
      <color indexed="3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Wingdings"/>
      <family val="0"/>
    </font>
    <font>
      <sz val="12"/>
      <color theme="1"/>
      <name val="Calibri"/>
      <family val="2"/>
    </font>
    <font>
      <b/>
      <sz val="12"/>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CBAD"/>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Font="1" applyAlignment="1">
      <alignment/>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3" fontId="0" fillId="0" borderId="0" xfId="0" applyNumberFormat="1" applyAlignment="1">
      <alignment horizontal="center" vertical="center"/>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9"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8" borderId="10" xfId="0" applyFill="1" applyBorder="1" applyAlignment="1">
      <alignment horizontal="center"/>
    </xf>
    <xf numFmtId="0" fontId="0" fillId="0" borderId="0" xfId="0" applyAlignment="1">
      <alignment horizontal="center"/>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8" borderId="10" xfId="0" applyFill="1" applyBorder="1" applyAlignment="1">
      <alignment horizontal="center"/>
    </xf>
    <xf numFmtId="0" fontId="0" fillId="0" borderId="10" xfId="0" applyBorder="1" applyAlignment="1">
      <alignment horizontal="center" vertical="center" wrapText="1"/>
    </xf>
    <xf numFmtId="0" fontId="41"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Continuous"/>
    </xf>
    <xf numFmtId="0" fontId="42" fillId="33" borderId="10" xfId="0" applyFont="1" applyFill="1" applyBorder="1" applyAlignment="1">
      <alignment horizontal="center" vertical="center"/>
    </xf>
    <xf numFmtId="0" fontId="42" fillId="33" borderId="10" xfId="0" applyFont="1" applyFill="1" applyBorder="1" applyAlignment="1">
      <alignment vertical="center"/>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3" fontId="0" fillId="0" borderId="0" xfId="0" applyNumberFormat="1" applyFont="1" applyFill="1" applyAlignment="1">
      <alignment horizontal="center" vertical="center"/>
    </xf>
    <xf numFmtId="0" fontId="43" fillId="0" borderId="0" xfId="0" applyFont="1" applyFill="1" applyAlignment="1">
      <alignment horizontal="center" vertical="center"/>
    </xf>
    <xf numFmtId="0" fontId="44" fillId="0" borderId="0" xfId="0" applyFont="1" applyFill="1" applyAlignment="1">
      <alignment horizontal="centerContinuous"/>
    </xf>
    <xf numFmtId="0" fontId="44" fillId="0" borderId="0" xfId="0" applyFont="1" applyAlignment="1">
      <alignment/>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3" fontId="0" fillId="0" borderId="10" xfId="0" applyNumberFormat="1" applyFill="1" applyBorder="1" applyAlignment="1">
      <alignment horizontal="center" vertical="center"/>
    </xf>
    <xf numFmtId="9" fontId="0" fillId="0" borderId="10" xfId="0" applyNumberFormat="1" applyFill="1" applyBorder="1" applyAlignment="1">
      <alignment horizontal="center" vertical="center"/>
    </xf>
    <xf numFmtId="0" fontId="0" fillId="0" borderId="0" xfId="0" applyFill="1" applyAlignment="1">
      <alignment/>
    </xf>
    <xf numFmtId="0" fontId="41" fillId="0" borderId="10" xfId="0" applyFont="1" applyFill="1" applyBorder="1" applyAlignment="1">
      <alignment horizontal="center" vertical="center" wrapText="1"/>
    </xf>
    <xf numFmtId="3"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3" fontId="40" fillId="0" borderId="10" xfId="0" applyNumberFormat="1" applyFont="1" applyBorder="1" applyAlignment="1">
      <alignment horizontal="center" vertical="center"/>
    </xf>
    <xf numFmtId="0" fontId="44" fillId="0" borderId="10" xfId="0" applyFont="1" applyBorder="1" applyAlignment="1">
      <alignment horizontal="center" vertical="center"/>
    </xf>
    <xf numFmtId="3" fontId="45" fillId="0" borderId="10" xfId="0" applyNumberFormat="1" applyFont="1" applyBorder="1" applyAlignment="1">
      <alignment horizontal="center" vertical="center"/>
    </xf>
    <xf numFmtId="0" fontId="40" fillId="8" borderId="10" xfId="0" applyFont="1" applyFill="1" applyBorder="1" applyAlignment="1">
      <alignment horizontal="center"/>
    </xf>
    <xf numFmtId="0" fontId="46" fillId="0" borderId="0" xfId="0" applyFont="1" applyAlignment="1">
      <alignment/>
    </xf>
    <xf numFmtId="3" fontId="45" fillId="0" borderId="10" xfId="0" applyNumberFormat="1" applyFont="1" applyBorder="1" applyAlignment="1">
      <alignment horizontal="center" vertical="center"/>
    </xf>
    <xf numFmtId="9" fontId="40" fillId="0" borderId="10" xfId="0" applyNumberFormat="1" applyFont="1" applyBorder="1" applyAlignment="1">
      <alignment horizontal="center" vertical="center"/>
    </xf>
    <xf numFmtId="3" fontId="40" fillId="0" borderId="10" xfId="0"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14" xfId="0" applyFill="1" applyBorder="1" applyAlignment="1">
      <alignment horizontal="center" vertical="center" wrapText="1"/>
    </xf>
    <xf numFmtId="3" fontId="44" fillId="0" borderId="10" xfId="0" applyNumberFormat="1" applyFont="1" applyBorder="1" applyAlignment="1">
      <alignment horizontal="center" vertical="center"/>
    </xf>
    <xf numFmtId="0" fontId="0" fillId="8" borderId="10" xfId="0" applyFill="1" applyBorder="1" applyAlignment="1">
      <alignment horizontal="center" vertical="center"/>
    </xf>
    <xf numFmtId="0" fontId="0" fillId="8" borderId="10" xfId="0" applyFill="1" applyBorder="1" applyAlignment="1">
      <alignment horizontal="center"/>
    </xf>
    <xf numFmtId="0" fontId="0" fillId="8" borderId="10" xfId="0"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5" fillId="0" borderId="10" xfId="0" applyFont="1" applyBorder="1" applyAlignment="1">
      <alignment horizontal="center" vertical="center"/>
    </xf>
    <xf numFmtId="0" fontId="40" fillId="34" borderId="11" xfId="0" applyFont="1" applyFill="1" applyBorder="1" applyAlignment="1">
      <alignment horizontal="left" vertical="center"/>
    </xf>
    <xf numFmtId="0" fontId="40" fillId="34" borderId="14" xfId="0" applyFont="1" applyFill="1" applyBorder="1" applyAlignment="1">
      <alignment horizontal="left" vertical="center"/>
    </xf>
    <xf numFmtId="0" fontId="40" fillId="34" borderId="13" xfId="0" applyFont="1" applyFill="1" applyBorder="1" applyAlignment="1">
      <alignment horizontal="left" vertical="center"/>
    </xf>
    <xf numFmtId="0" fontId="40" fillId="34" borderId="10" xfId="0" applyFont="1" applyFill="1"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8" borderId="11" xfId="0" applyFill="1" applyBorder="1" applyAlignment="1">
      <alignment horizontal="center"/>
    </xf>
    <xf numFmtId="0" fontId="0" fillId="8" borderId="14" xfId="0" applyFill="1" applyBorder="1" applyAlignment="1">
      <alignment horizontal="center"/>
    </xf>
    <xf numFmtId="0" fontId="0" fillId="8" borderId="13" xfId="0" applyFill="1" applyBorder="1" applyAlignment="1">
      <alignment horizontal="center"/>
    </xf>
    <xf numFmtId="0" fontId="0" fillId="8" borderId="15" xfId="0" applyFill="1" applyBorder="1" applyAlignment="1">
      <alignment horizontal="center"/>
    </xf>
    <xf numFmtId="0" fontId="0" fillId="8" borderId="12" xfId="0" applyFill="1" applyBorder="1" applyAlignment="1">
      <alignment horizont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2" fillId="33" borderId="11"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0" xfId="0" applyFont="1" applyFill="1" applyBorder="1" applyAlignment="1">
      <alignment horizontal="center" vertical="center"/>
    </xf>
    <xf numFmtId="0" fontId="0" fillId="8" borderId="15" xfId="0" applyFill="1" applyBorder="1" applyAlignment="1">
      <alignment horizontal="center" vertical="center"/>
    </xf>
    <xf numFmtId="0" fontId="0" fillId="8" borderId="16" xfId="0" applyFill="1" applyBorder="1" applyAlignment="1">
      <alignment horizontal="center" vertical="center"/>
    </xf>
    <xf numFmtId="0" fontId="0" fillId="8" borderId="12" xfId="0" applyFill="1" applyBorder="1" applyAlignment="1">
      <alignment horizontal="center" vertical="center"/>
    </xf>
    <xf numFmtId="0" fontId="40" fillId="8" borderId="10" xfId="0" applyFont="1" applyFill="1" applyBorder="1" applyAlignment="1">
      <alignment horizontal="center" vertical="center"/>
    </xf>
    <xf numFmtId="0" fontId="40" fillId="8" borderId="10" xfId="0" applyFont="1" applyFill="1" applyBorder="1" applyAlignment="1">
      <alignment horizontal="center"/>
    </xf>
    <xf numFmtId="0" fontId="45" fillId="0" borderId="10" xfId="0" applyFont="1" applyBorder="1" applyAlignment="1">
      <alignment horizontal="center" vertical="center"/>
    </xf>
    <xf numFmtId="3" fontId="0" fillId="35" borderId="10" xfId="0" applyNumberForma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77"/>
  <sheetViews>
    <sheetView tabSelected="1" zoomScale="75" zoomScaleNormal="75" zoomScalePageLayoutView="0" workbookViewId="0" topLeftCell="A16">
      <selection activeCell="I28" sqref="I28"/>
    </sheetView>
  </sheetViews>
  <sheetFormatPr defaultColWidth="8.8515625" defaultRowHeight="15"/>
  <cols>
    <col min="1" max="1" width="6.421875" style="0" customWidth="1"/>
    <col min="2" max="2" width="66.28125" style="0" customWidth="1"/>
    <col min="3" max="3" width="55.7109375" style="0" hidden="1" customWidth="1"/>
    <col min="4" max="4" width="29.7109375" style="0" customWidth="1"/>
    <col min="5" max="5" width="18.7109375" style="0" customWidth="1"/>
    <col min="6" max="6" width="24.28125" style="0" customWidth="1"/>
    <col min="7" max="7" width="22.28125" style="0" hidden="1" customWidth="1"/>
    <col min="8" max="8" width="18.140625" style="0" hidden="1" customWidth="1"/>
    <col min="9" max="9" width="24.140625" style="0" customWidth="1"/>
    <col min="10" max="10" width="26.00390625" style="0" hidden="1" customWidth="1"/>
    <col min="11" max="11" width="38.28125" style="0" hidden="1" customWidth="1"/>
    <col min="12" max="12" width="38.421875" style="0" hidden="1" customWidth="1"/>
  </cols>
  <sheetData>
    <row r="1" ht="15">
      <c r="C1" t="s">
        <v>72</v>
      </c>
    </row>
    <row r="3" ht="3.75" customHeight="1"/>
    <row r="4" ht="24" customHeight="1">
      <c r="A4" s="53" t="s">
        <v>104</v>
      </c>
    </row>
    <row r="6" ht="15">
      <c r="L6" s="12" t="s">
        <v>23</v>
      </c>
    </row>
    <row r="7" spans="1:12" ht="15">
      <c r="A7" s="60" t="s">
        <v>4</v>
      </c>
      <c r="B7" s="60" t="s">
        <v>0</v>
      </c>
      <c r="C7" s="60" t="s">
        <v>5</v>
      </c>
      <c r="D7" s="61" t="s">
        <v>3</v>
      </c>
      <c r="E7" s="61"/>
      <c r="F7" s="61"/>
      <c r="G7" s="61"/>
      <c r="H7" s="61"/>
      <c r="I7" s="61"/>
      <c r="J7" s="62" t="s">
        <v>11</v>
      </c>
      <c r="K7" s="62" t="s">
        <v>12</v>
      </c>
      <c r="L7" s="62" t="s">
        <v>15</v>
      </c>
    </row>
    <row r="8" spans="1:12" ht="15">
      <c r="A8" s="60"/>
      <c r="B8" s="60"/>
      <c r="C8" s="60"/>
      <c r="D8" s="61" t="s">
        <v>1</v>
      </c>
      <c r="E8" s="61"/>
      <c r="F8" s="61"/>
      <c r="G8" s="61"/>
      <c r="H8" s="61"/>
      <c r="I8" s="61"/>
      <c r="J8" s="62"/>
      <c r="K8" s="62"/>
      <c r="L8" s="62"/>
    </row>
    <row r="9" spans="1:12" ht="15">
      <c r="A9" s="60"/>
      <c r="B9" s="60"/>
      <c r="C9" s="60"/>
      <c r="D9" s="61" t="s">
        <v>6</v>
      </c>
      <c r="E9" s="61" t="s">
        <v>7</v>
      </c>
      <c r="F9" s="61" t="s">
        <v>8</v>
      </c>
      <c r="G9" s="61" t="s">
        <v>9</v>
      </c>
      <c r="H9" s="61"/>
      <c r="I9" s="61" t="s">
        <v>2</v>
      </c>
      <c r="J9" s="62"/>
      <c r="K9" s="62"/>
      <c r="L9" s="62"/>
    </row>
    <row r="10" spans="1:12" ht="15">
      <c r="A10" s="60"/>
      <c r="B10" s="60"/>
      <c r="C10" s="60"/>
      <c r="D10" s="61"/>
      <c r="E10" s="61"/>
      <c r="F10" s="61"/>
      <c r="G10" s="11" t="s">
        <v>2</v>
      </c>
      <c r="H10" s="11" t="s">
        <v>10</v>
      </c>
      <c r="I10" s="61"/>
      <c r="J10" s="62"/>
      <c r="K10" s="11" t="s">
        <v>13</v>
      </c>
      <c r="L10" s="62"/>
    </row>
    <row r="11" spans="1:12" ht="15">
      <c r="A11" s="66" t="s">
        <v>16</v>
      </c>
      <c r="B11" s="67"/>
      <c r="C11" s="68"/>
      <c r="D11" s="49">
        <f>D12+D13</f>
        <v>6102499</v>
      </c>
      <c r="E11" s="2"/>
      <c r="F11" s="8">
        <f>F12+F13</f>
        <v>1076912</v>
      </c>
      <c r="G11" s="8" t="e">
        <f>G12+G13+#REF!</f>
        <v>#REF!</v>
      </c>
      <c r="H11" s="8" t="e">
        <f>H12+H13+#REF!</f>
        <v>#REF!</v>
      </c>
      <c r="I11" s="49">
        <f>I12+I13</f>
        <v>7179411</v>
      </c>
      <c r="J11" s="2"/>
      <c r="K11" s="2"/>
      <c r="L11" s="2"/>
    </row>
    <row r="12" spans="1:12" ht="82.5" customHeight="1">
      <c r="A12" s="2">
        <v>1</v>
      </c>
      <c r="B12" s="3" t="s">
        <v>47</v>
      </c>
      <c r="C12" s="20" t="s">
        <v>53</v>
      </c>
      <c r="D12" s="8">
        <v>2377969</v>
      </c>
      <c r="E12" s="9">
        <f>D12/(D12+F12)</f>
        <v>0.8499998748932571</v>
      </c>
      <c r="F12" s="8">
        <f>I12-D12</f>
        <v>419642</v>
      </c>
      <c r="G12" s="8"/>
      <c r="H12" s="8"/>
      <c r="I12" s="8">
        <v>2797611</v>
      </c>
      <c r="J12" s="2"/>
      <c r="K12" s="5">
        <v>5</v>
      </c>
      <c r="L12" s="63"/>
    </row>
    <row r="13" spans="1:12" ht="81.75" customHeight="1">
      <c r="A13" s="2">
        <v>2</v>
      </c>
      <c r="B13" s="3" t="s">
        <v>48</v>
      </c>
      <c r="C13" s="20" t="s">
        <v>52</v>
      </c>
      <c r="D13" s="8">
        <v>3724530</v>
      </c>
      <c r="E13" s="9">
        <f>D13/(D13+F13)</f>
        <v>0.85</v>
      </c>
      <c r="F13" s="8">
        <f>I13-D13</f>
        <v>657270</v>
      </c>
      <c r="G13" s="8"/>
      <c r="H13" s="8"/>
      <c r="I13" s="8">
        <v>4381800</v>
      </c>
      <c r="J13" s="2"/>
      <c r="K13" s="5"/>
      <c r="L13" s="64"/>
    </row>
    <row r="14" spans="1:12" ht="15">
      <c r="A14" s="69" t="s">
        <v>38</v>
      </c>
      <c r="B14" s="69"/>
      <c r="C14" s="66"/>
      <c r="D14" s="8">
        <f>D15</f>
        <v>278800</v>
      </c>
      <c r="E14" s="9"/>
      <c r="F14" s="8">
        <f>F15</f>
        <v>0</v>
      </c>
      <c r="G14" s="8" t="e">
        <f>#REF!+G15</f>
        <v>#REF!</v>
      </c>
      <c r="H14" s="8" t="e">
        <f>#REF!+H15</f>
        <v>#REF!</v>
      </c>
      <c r="I14" s="8">
        <f>I15</f>
        <v>328000</v>
      </c>
      <c r="J14" s="2"/>
      <c r="K14" s="2"/>
      <c r="L14" s="2"/>
    </row>
    <row r="15" spans="1:12" ht="54.75" customHeight="1">
      <c r="A15" s="2">
        <v>3</v>
      </c>
      <c r="B15" s="3" t="s">
        <v>63</v>
      </c>
      <c r="C15" s="20" t="s">
        <v>50</v>
      </c>
      <c r="D15" s="8">
        <v>278800</v>
      </c>
      <c r="E15" s="9">
        <v>0.85</v>
      </c>
      <c r="F15" s="8"/>
      <c r="G15" s="8">
        <v>0</v>
      </c>
      <c r="H15" s="8">
        <v>0</v>
      </c>
      <c r="I15" s="8">
        <v>328000</v>
      </c>
      <c r="J15" s="2" t="s">
        <v>22</v>
      </c>
      <c r="K15" s="5"/>
      <c r="L15" s="5"/>
    </row>
    <row r="16" spans="1:12" ht="15">
      <c r="A16" s="69" t="s">
        <v>57</v>
      </c>
      <c r="B16" s="69"/>
      <c r="C16" s="69"/>
      <c r="D16" s="49">
        <f>D17</f>
        <v>2488240</v>
      </c>
      <c r="E16" s="9"/>
      <c r="F16" s="8">
        <f>F17</f>
        <v>0</v>
      </c>
      <c r="G16" s="8" t="e">
        <f>G22</f>
        <v>#REF!</v>
      </c>
      <c r="H16" s="8">
        <f>H16</f>
        <v>0</v>
      </c>
      <c r="I16" s="49">
        <f>I17</f>
        <v>3110300</v>
      </c>
      <c r="J16" s="14"/>
      <c r="K16" s="14"/>
      <c r="L16" s="14"/>
    </row>
    <row r="17" spans="1:12" ht="87.75" customHeight="1">
      <c r="A17" s="14">
        <v>4</v>
      </c>
      <c r="B17" s="15" t="s">
        <v>56</v>
      </c>
      <c r="C17" s="15" t="s">
        <v>55</v>
      </c>
      <c r="D17" s="8">
        <v>2488240</v>
      </c>
      <c r="E17" s="9">
        <v>0.8</v>
      </c>
      <c r="F17" s="8"/>
      <c r="G17" s="8">
        <v>0</v>
      </c>
      <c r="H17" s="8">
        <v>0</v>
      </c>
      <c r="I17" s="8">
        <v>3110300</v>
      </c>
      <c r="J17" s="14" t="s">
        <v>22</v>
      </c>
      <c r="K17" s="14"/>
      <c r="L17" s="14"/>
    </row>
    <row r="18" spans="1:12" ht="15">
      <c r="A18" s="69" t="s">
        <v>58</v>
      </c>
      <c r="B18" s="69"/>
      <c r="C18" s="69"/>
      <c r="D18" s="49">
        <f>D19</f>
        <v>1062500</v>
      </c>
      <c r="E18" s="9"/>
      <c r="F18" s="8">
        <f>F19</f>
        <v>0</v>
      </c>
      <c r="G18" s="8">
        <f>G19</f>
        <v>0</v>
      </c>
      <c r="H18" s="8">
        <f>H19</f>
        <v>0</v>
      </c>
      <c r="I18" s="49">
        <f>I19</f>
        <v>1250000</v>
      </c>
      <c r="J18" s="14"/>
      <c r="K18" s="14"/>
      <c r="L18" s="14"/>
    </row>
    <row r="19" spans="1:12" ht="116.25" customHeight="1">
      <c r="A19" s="14">
        <v>5</v>
      </c>
      <c r="B19" s="15" t="s">
        <v>62</v>
      </c>
      <c r="C19" s="15" t="s">
        <v>61</v>
      </c>
      <c r="D19" s="8">
        <v>1062500</v>
      </c>
      <c r="E19" s="9">
        <v>0.85</v>
      </c>
      <c r="F19" s="8"/>
      <c r="G19" s="8">
        <v>0</v>
      </c>
      <c r="H19" s="8">
        <v>0</v>
      </c>
      <c r="I19" s="8">
        <v>1250000</v>
      </c>
      <c r="J19" s="14"/>
      <c r="K19" s="14"/>
      <c r="L19" s="14"/>
    </row>
    <row r="20" spans="1:12" ht="15">
      <c r="A20" s="69" t="s">
        <v>59</v>
      </c>
      <c r="B20" s="69"/>
      <c r="C20" s="69"/>
      <c r="D20" s="49">
        <f>D21</f>
        <v>751145</v>
      </c>
      <c r="E20" s="9"/>
      <c r="F20" s="8">
        <f>F21</f>
        <v>0</v>
      </c>
      <c r="G20" s="8">
        <f>G21</f>
        <v>0</v>
      </c>
      <c r="H20" s="8">
        <f>H21</f>
        <v>0</v>
      </c>
      <c r="I20" s="49">
        <f>I21</f>
        <v>883700</v>
      </c>
      <c r="J20" s="14"/>
      <c r="K20" s="14"/>
      <c r="L20" s="14"/>
    </row>
    <row r="21" spans="1:12" ht="107.25" customHeight="1">
      <c r="A21" s="14">
        <v>6</v>
      </c>
      <c r="B21" s="15" t="s">
        <v>62</v>
      </c>
      <c r="C21" s="15" t="s">
        <v>60</v>
      </c>
      <c r="D21" s="8">
        <v>751145</v>
      </c>
      <c r="E21" s="9">
        <v>0.85</v>
      </c>
      <c r="F21" s="8"/>
      <c r="G21" s="8">
        <v>0</v>
      </c>
      <c r="H21" s="8">
        <v>0</v>
      </c>
      <c r="I21" s="8">
        <v>883700</v>
      </c>
      <c r="J21" s="14"/>
      <c r="K21" s="14"/>
      <c r="L21" s="14"/>
    </row>
    <row r="22" spans="1:12" ht="15.75">
      <c r="A22" s="2"/>
      <c r="B22" s="65" t="s">
        <v>17</v>
      </c>
      <c r="C22" s="65"/>
      <c r="D22" s="54">
        <f aca="true" t="shared" si="0" ref="D22:I22">D11+D14+D16+D18+D20</f>
        <v>10683184</v>
      </c>
      <c r="E22" s="59">
        <f t="shared" si="0"/>
        <v>0</v>
      </c>
      <c r="F22" s="59">
        <f t="shared" si="0"/>
        <v>1076912</v>
      </c>
      <c r="G22" s="8">
        <f t="shared" si="0"/>
        <v>10683184</v>
      </c>
      <c r="H22" s="8">
        <f t="shared" si="0"/>
        <v>10683184</v>
      </c>
      <c r="I22" s="54">
        <f t="shared" si="0"/>
        <v>12751411</v>
      </c>
      <c r="J22" s="2"/>
      <c r="K22" s="2"/>
      <c r="L22" s="2"/>
    </row>
    <row r="23" spans="1:12" ht="15">
      <c r="A23" s="4"/>
      <c r="B23" s="4"/>
      <c r="C23" s="4"/>
      <c r="D23" s="6"/>
      <c r="E23" s="6"/>
      <c r="F23" s="6"/>
      <c r="G23" s="6"/>
      <c r="H23" s="6"/>
      <c r="I23" s="6"/>
      <c r="J23" s="4"/>
      <c r="K23" s="4"/>
      <c r="L23" s="4"/>
    </row>
    <row r="24" spans="1:12" ht="15">
      <c r="A24" s="4"/>
      <c r="B24" s="4"/>
      <c r="C24" s="4"/>
      <c r="D24" s="6"/>
      <c r="E24" s="6"/>
      <c r="F24" s="6"/>
      <c r="G24" s="6"/>
      <c r="H24" s="6"/>
      <c r="I24" s="6"/>
      <c r="J24" s="4"/>
      <c r="K24" s="4"/>
      <c r="L24" s="4"/>
    </row>
    <row r="25" spans="1:12" ht="15">
      <c r="A25" s="4"/>
      <c r="B25" s="4"/>
      <c r="C25" s="4"/>
      <c r="D25" s="6"/>
      <c r="E25" s="6"/>
      <c r="F25" s="6"/>
      <c r="G25" s="6"/>
      <c r="H25" s="6"/>
      <c r="I25" s="6"/>
      <c r="J25" s="4"/>
      <c r="K25" s="4"/>
      <c r="L25" s="4"/>
    </row>
    <row r="26" spans="1:12" ht="15">
      <c r="A26" s="4"/>
      <c r="B26" s="4"/>
      <c r="C26" s="4"/>
      <c r="D26" s="6"/>
      <c r="E26" s="6"/>
      <c r="F26" s="6"/>
      <c r="G26" s="6"/>
      <c r="H26" s="6"/>
      <c r="I26" s="6"/>
      <c r="J26" s="4"/>
      <c r="K26" s="4"/>
      <c r="L26" s="4"/>
    </row>
    <row r="27" spans="1:12" ht="15">
      <c r="A27" s="4"/>
      <c r="B27" s="4"/>
      <c r="C27" s="4"/>
      <c r="D27" s="6"/>
      <c r="E27" s="6"/>
      <c r="F27" s="6"/>
      <c r="G27" s="6"/>
      <c r="H27" s="6"/>
      <c r="I27" s="6"/>
      <c r="J27" s="4"/>
      <c r="K27" s="4"/>
      <c r="L27" s="4"/>
    </row>
    <row r="28" spans="1:12" ht="15">
      <c r="A28" s="4"/>
      <c r="B28" s="4"/>
      <c r="C28" s="4"/>
      <c r="D28" s="6"/>
      <c r="E28" s="6"/>
      <c r="F28" s="6"/>
      <c r="G28" s="6"/>
      <c r="H28" s="6"/>
      <c r="I28" s="6"/>
      <c r="J28" s="4"/>
      <c r="K28" s="4"/>
      <c r="L28" s="4"/>
    </row>
    <row r="29" spans="1:12" ht="15">
      <c r="A29" s="4"/>
      <c r="B29" s="4"/>
      <c r="C29" s="4"/>
      <c r="D29" s="6"/>
      <c r="E29" s="6"/>
      <c r="F29" s="6"/>
      <c r="G29" s="6"/>
      <c r="H29" s="6"/>
      <c r="I29" s="6"/>
      <c r="J29" s="4"/>
      <c r="K29" s="4"/>
      <c r="L29" s="4"/>
    </row>
    <row r="30" spans="1:12" ht="15">
      <c r="A30" s="4"/>
      <c r="B30" s="4"/>
      <c r="C30" s="4"/>
      <c r="D30" s="6"/>
      <c r="E30" s="6"/>
      <c r="F30" s="6"/>
      <c r="G30" s="6"/>
      <c r="H30" s="6"/>
      <c r="I30" s="6"/>
      <c r="J30" s="4"/>
      <c r="K30" s="4"/>
      <c r="L30" s="4"/>
    </row>
    <row r="31" spans="1:12" ht="15">
      <c r="A31" s="4"/>
      <c r="B31" s="4"/>
      <c r="C31" s="4"/>
      <c r="D31" s="6"/>
      <c r="E31" s="6"/>
      <c r="F31" s="6"/>
      <c r="G31" s="6"/>
      <c r="H31" s="6"/>
      <c r="I31" s="6"/>
      <c r="J31" s="4"/>
      <c r="K31" s="4"/>
      <c r="L31" s="4"/>
    </row>
    <row r="32" spans="1:12" ht="15">
      <c r="A32" s="4"/>
      <c r="B32" s="4"/>
      <c r="C32" s="4"/>
      <c r="D32" s="6"/>
      <c r="E32" s="6"/>
      <c r="F32" s="6"/>
      <c r="G32" s="6"/>
      <c r="H32" s="6"/>
      <c r="I32" s="6"/>
      <c r="J32" s="4"/>
      <c r="K32" s="4"/>
      <c r="L32" s="4"/>
    </row>
    <row r="33" spans="1:12" ht="15">
      <c r="A33" s="4"/>
      <c r="B33" s="4"/>
      <c r="C33" s="4"/>
      <c r="D33" s="6"/>
      <c r="E33" s="6"/>
      <c r="F33" s="6"/>
      <c r="G33" s="6"/>
      <c r="H33" s="6"/>
      <c r="I33" s="6"/>
      <c r="J33" s="4"/>
      <c r="K33" s="4"/>
      <c r="L33" s="4"/>
    </row>
    <row r="34" spans="1:12" ht="15">
      <c r="A34" s="4"/>
      <c r="B34" s="4"/>
      <c r="C34" s="4"/>
      <c r="D34" s="6"/>
      <c r="E34" s="6"/>
      <c r="F34" s="6"/>
      <c r="G34" s="6"/>
      <c r="H34" s="6"/>
      <c r="I34" s="6"/>
      <c r="J34" s="4"/>
      <c r="K34" s="4"/>
      <c r="L34" s="4"/>
    </row>
    <row r="35" spans="1:12" ht="15">
      <c r="A35" s="4"/>
      <c r="B35" s="4"/>
      <c r="C35" s="4"/>
      <c r="D35" s="6"/>
      <c r="E35" s="6"/>
      <c r="F35" s="6"/>
      <c r="G35" s="6"/>
      <c r="H35" s="6"/>
      <c r="I35" s="6"/>
      <c r="J35" s="4"/>
      <c r="K35" s="4"/>
      <c r="L35" s="4"/>
    </row>
    <row r="36" spans="1:12" ht="15">
      <c r="A36" s="4"/>
      <c r="B36" s="4"/>
      <c r="C36" s="4"/>
      <c r="D36" s="6"/>
      <c r="E36" s="6"/>
      <c r="F36" s="6"/>
      <c r="G36" s="6"/>
      <c r="H36" s="6"/>
      <c r="I36" s="6"/>
      <c r="J36" s="4"/>
      <c r="K36" s="4"/>
      <c r="L36" s="4"/>
    </row>
    <row r="37" spans="1:12" ht="15">
      <c r="A37" s="4"/>
      <c r="B37" s="4"/>
      <c r="C37" s="4"/>
      <c r="D37" s="6"/>
      <c r="E37" s="6"/>
      <c r="F37" s="6"/>
      <c r="G37" s="6"/>
      <c r="H37" s="6"/>
      <c r="I37" s="6"/>
      <c r="J37" s="4"/>
      <c r="K37" s="4"/>
      <c r="L37" s="4"/>
    </row>
    <row r="38" spans="1:12" ht="15">
      <c r="A38" s="4"/>
      <c r="B38" s="4"/>
      <c r="C38" s="4"/>
      <c r="D38" s="6"/>
      <c r="E38" s="6"/>
      <c r="F38" s="6"/>
      <c r="G38" s="6"/>
      <c r="H38" s="6"/>
      <c r="I38" s="6"/>
      <c r="J38" s="4"/>
      <c r="K38" s="4"/>
      <c r="L38" s="4"/>
    </row>
    <row r="39" spans="1:12" ht="15">
      <c r="A39" s="4"/>
      <c r="B39" s="4"/>
      <c r="C39" s="4"/>
      <c r="D39" s="6"/>
      <c r="E39" s="6"/>
      <c r="F39" s="6"/>
      <c r="G39" s="6"/>
      <c r="H39" s="6"/>
      <c r="I39" s="6"/>
      <c r="J39" s="4"/>
      <c r="K39" s="4"/>
      <c r="L39" s="4"/>
    </row>
    <row r="40" spans="1:12" ht="15">
      <c r="A40" s="4"/>
      <c r="B40" s="4"/>
      <c r="C40" s="4"/>
      <c r="D40" s="6"/>
      <c r="E40" s="6"/>
      <c r="F40" s="6"/>
      <c r="G40" s="6"/>
      <c r="H40" s="6"/>
      <c r="I40" s="6"/>
      <c r="J40" s="4"/>
      <c r="K40" s="4"/>
      <c r="L40" s="4"/>
    </row>
    <row r="41" spans="1:12" ht="15">
      <c r="A41" s="4"/>
      <c r="B41" s="4"/>
      <c r="C41" s="4"/>
      <c r="D41" s="6"/>
      <c r="E41" s="6"/>
      <c r="F41" s="6"/>
      <c r="G41" s="6"/>
      <c r="H41" s="6"/>
      <c r="I41" s="6"/>
      <c r="J41" s="4"/>
      <c r="K41" s="4"/>
      <c r="L41" s="4"/>
    </row>
    <row r="42" spans="1:12" ht="15">
      <c r="A42" s="4"/>
      <c r="B42" s="4"/>
      <c r="C42" s="4"/>
      <c r="D42" s="6"/>
      <c r="E42" s="6"/>
      <c r="F42" s="6"/>
      <c r="G42" s="6"/>
      <c r="H42" s="6"/>
      <c r="I42" s="6"/>
      <c r="J42" s="4"/>
      <c r="K42" s="4"/>
      <c r="L42" s="4"/>
    </row>
    <row r="43" spans="1:12" ht="15">
      <c r="A43" s="4"/>
      <c r="B43" s="4"/>
      <c r="C43" s="4"/>
      <c r="D43" s="6"/>
      <c r="E43" s="6"/>
      <c r="F43" s="6"/>
      <c r="G43" s="6"/>
      <c r="H43" s="6"/>
      <c r="I43" s="6"/>
      <c r="J43" s="4"/>
      <c r="K43" s="4"/>
      <c r="L43" s="4"/>
    </row>
    <row r="44" spans="1:12" ht="15">
      <c r="A44" s="4"/>
      <c r="B44" s="4"/>
      <c r="C44" s="4"/>
      <c r="D44" s="6"/>
      <c r="E44" s="6"/>
      <c r="F44" s="6"/>
      <c r="G44" s="6"/>
      <c r="H44" s="6"/>
      <c r="I44" s="6"/>
      <c r="J44" s="4"/>
      <c r="K44" s="4"/>
      <c r="L44" s="4"/>
    </row>
    <row r="45" spans="1:12" ht="15">
      <c r="A45" s="4"/>
      <c r="B45" s="4"/>
      <c r="C45" s="4"/>
      <c r="D45" s="6"/>
      <c r="E45" s="6"/>
      <c r="F45" s="6"/>
      <c r="G45" s="6"/>
      <c r="H45" s="6"/>
      <c r="I45" s="6"/>
      <c r="J45" s="4"/>
      <c r="K45" s="4"/>
      <c r="L45" s="4"/>
    </row>
    <row r="46" spans="1:12" ht="15">
      <c r="A46" s="4"/>
      <c r="B46" s="4"/>
      <c r="C46" s="4"/>
      <c r="D46" s="6"/>
      <c r="E46" s="6"/>
      <c r="F46" s="6"/>
      <c r="G46" s="6"/>
      <c r="H46" s="6"/>
      <c r="I46" s="6"/>
      <c r="J46" s="4"/>
      <c r="K46" s="4"/>
      <c r="L46" s="4"/>
    </row>
    <row r="47" spans="1:12" ht="15">
      <c r="A47" s="4"/>
      <c r="B47" s="4"/>
      <c r="C47" s="4"/>
      <c r="D47" s="6"/>
      <c r="E47" s="6"/>
      <c r="F47" s="6"/>
      <c r="G47" s="6"/>
      <c r="H47" s="6"/>
      <c r="I47" s="6"/>
      <c r="J47" s="4"/>
      <c r="K47" s="4"/>
      <c r="L47" s="4"/>
    </row>
    <row r="48" spans="1:12" ht="15">
      <c r="A48" s="4"/>
      <c r="B48" s="4"/>
      <c r="C48" s="4"/>
      <c r="D48" s="6"/>
      <c r="E48" s="6"/>
      <c r="F48" s="6"/>
      <c r="G48" s="6"/>
      <c r="H48" s="6"/>
      <c r="I48" s="6"/>
      <c r="J48" s="4"/>
      <c r="K48" s="4"/>
      <c r="L48" s="4"/>
    </row>
    <row r="49" spans="1:12" ht="15">
      <c r="A49" s="4"/>
      <c r="B49" s="4"/>
      <c r="C49" s="4"/>
      <c r="D49" s="6"/>
      <c r="E49" s="6"/>
      <c r="F49" s="6"/>
      <c r="G49" s="6"/>
      <c r="H49" s="6"/>
      <c r="I49" s="6"/>
      <c r="J49" s="4"/>
      <c r="K49" s="4"/>
      <c r="L49" s="4"/>
    </row>
    <row r="50" spans="1:12" ht="15">
      <c r="A50" s="4"/>
      <c r="B50" s="4"/>
      <c r="C50" s="4"/>
      <c r="D50" s="6"/>
      <c r="E50" s="6"/>
      <c r="F50" s="6"/>
      <c r="G50" s="6"/>
      <c r="H50" s="6"/>
      <c r="I50" s="6"/>
      <c r="J50" s="4"/>
      <c r="K50" s="4"/>
      <c r="L50" s="4"/>
    </row>
    <row r="51" spans="1:12" ht="15">
      <c r="A51" s="4"/>
      <c r="B51" s="4"/>
      <c r="C51" s="4"/>
      <c r="D51" s="6"/>
      <c r="E51" s="6"/>
      <c r="F51" s="6"/>
      <c r="G51" s="6"/>
      <c r="H51" s="6"/>
      <c r="I51" s="6"/>
      <c r="J51" s="4"/>
      <c r="K51" s="4"/>
      <c r="L51" s="4"/>
    </row>
    <row r="52" spans="1:12" ht="15">
      <c r="A52" s="4"/>
      <c r="B52" s="4"/>
      <c r="C52" s="4"/>
      <c r="D52" s="6"/>
      <c r="E52" s="6"/>
      <c r="F52" s="6"/>
      <c r="G52" s="6"/>
      <c r="H52" s="6"/>
      <c r="I52" s="6"/>
      <c r="J52" s="4"/>
      <c r="K52" s="4"/>
      <c r="L52" s="4"/>
    </row>
    <row r="53" spans="1:12" ht="15">
      <c r="A53" s="4"/>
      <c r="B53" s="4"/>
      <c r="C53" s="4"/>
      <c r="D53" s="6"/>
      <c r="E53" s="6"/>
      <c r="F53" s="6"/>
      <c r="G53" s="6"/>
      <c r="H53" s="6"/>
      <c r="I53" s="6"/>
      <c r="J53" s="4"/>
      <c r="K53" s="4"/>
      <c r="L53" s="4"/>
    </row>
    <row r="54" spans="1:12" ht="15">
      <c r="A54" s="4"/>
      <c r="B54" s="4"/>
      <c r="C54" s="4"/>
      <c r="D54" s="6"/>
      <c r="E54" s="6"/>
      <c r="F54" s="6"/>
      <c r="G54" s="6"/>
      <c r="H54" s="6"/>
      <c r="I54" s="6"/>
      <c r="J54" s="4"/>
      <c r="K54" s="4"/>
      <c r="L54" s="4"/>
    </row>
    <row r="55" spans="1:12" ht="15">
      <c r="A55" s="4"/>
      <c r="B55" s="4"/>
      <c r="C55" s="4"/>
      <c r="D55" s="6"/>
      <c r="E55" s="6"/>
      <c r="F55" s="6"/>
      <c r="G55" s="6"/>
      <c r="H55" s="6"/>
      <c r="I55" s="6"/>
      <c r="J55" s="4"/>
      <c r="K55" s="4"/>
      <c r="L55" s="4"/>
    </row>
    <row r="56" spans="1:12" ht="15">
      <c r="A56" s="4"/>
      <c r="B56" s="4"/>
      <c r="C56" s="4"/>
      <c r="D56" s="6"/>
      <c r="E56" s="6"/>
      <c r="F56" s="6"/>
      <c r="G56" s="6"/>
      <c r="H56" s="6"/>
      <c r="I56" s="6"/>
      <c r="J56" s="4"/>
      <c r="K56" s="4"/>
      <c r="L56" s="4"/>
    </row>
    <row r="57" spans="1:12" ht="15">
      <c r="A57" s="4"/>
      <c r="B57" s="4"/>
      <c r="C57" s="4"/>
      <c r="D57" s="6"/>
      <c r="E57" s="6"/>
      <c r="F57" s="6"/>
      <c r="G57" s="6"/>
      <c r="H57" s="6"/>
      <c r="I57" s="6"/>
      <c r="J57" s="4"/>
      <c r="K57" s="4"/>
      <c r="L57" s="4"/>
    </row>
    <row r="58" spans="1:12" ht="15">
      <c r="A58" s="4"/>
      <c r="B58" s="4"/>
      <c r="C58" s="4"/>
      <c r="D58" s="6"/>
      <c r="E58" s="6"/>
      <c r="F58" s="6"/>
      <c r="G58" s="6"/>
      <c r="H58" s="6"/>
      <c r="I58" s="6"/>
      <c r="J58" s="4"/>
      <c r="K58" s="4"/>
      <c r="L58" s="4"/>
    </row>
    <row r="59" spans="1:12" ht="15">
      <c r="A59" s="4"/>
      <c r="B59" s="4"/>
      <c r="C59" s="4"/>
      <c r="D59" s="6"/>
      <c r="E59" s="6"/>
      <c r="F59" s="6"/>
      <c r="G59" s="6"/>
      <c r="H59" s="6"/>
      <c r="I59" s="6"/>
      <c r="J59" s="4"/>
      <c r="K59" s="4"/>
      <c r="L59" s="4"/>
    </row>
    <row r="60" spans="1:12" ht="15">
      <c r="A60" s="4"/>
      <c r="B60" s="4"/>
      <c r="C60" s="4"/>
      <c r="D60" s="6"/>
      <c r="E60" s="6"/>
      <c r="F60" s="6"/>
      <c r="G60" s="6"/>
      <c r="H60" s="6"/>
      <c r="I60" s="6"/>
      <c r="J60" s="4"/>
      <c r="K60" s="4"/>
      <c r="L60" s="4"/>
    </row>
    <row r="61" spans="1:12" ht="15">
      <c r="A61" s="4"/>
      <c r="B61" s="4"/>
      <c r="C61" s="4"/>
      <c r="D61" s="6"/>
      <c r="E61" s="6"/>
      <c r="F61" s="6"/>
      <c r="G61" s="6"/>
      <c r="H61" s="6"/>
      <c r="I61" s="6"/>
      <c r="J61" s="4"/>
      <c r="K61" s="4"/>
      <c r="L61" s="4"/>
    </row>
    <row r="62" spans="1:12" ht="15">
      <c r="A62" s="4"/>
      <c r="B62" s="4"/>
      <c r="C62" s="4"/>
      <c r="D62" s="4"/>
      <c r="E62" s="4"/>
      <c r="F62" s="4"/>
      <c r="G62" s="4"/>
      <c r="H62" s="4"/>
      <c r="I62" s="4"/>
      <c r="J62" s="4"/>
      <c r="K62" s="4"/>
      <c r="L62" s="4"/>
    </row>
    <row r="63" spans="1:12" ht="15">
      <c r="A63" s="4"/>
      <c r="B63" s="4"/>
      <c r="C63" s="4"/>
      <c r="D63" s="4"/>
      <c r="E63" s="4"/>
      <c r="F63" s="4"/>
      <c r="G63" s="4"/>
      <c r="H63" s="4"/>
      <c r="I63" s="4"/>
      <c r="J63" s="4"/>
      <c r="K63" s="4"/>
      <c r="L63" s="4"/>
    </row>
    <row r="64" spans="1:12" ht="15">
      <c r="A64" s="4"/>
      <c r="B64" s="4"/>
      <c r="C64" s="4"/>
      <c r="D64" s="4"/>
      <c r="E64" s="4"/>
      <c r="F64" s="4"/>
      <c r="G64" s="4"/>
      <c r="H64" s="4"/>
      <c r="I64" s="4"/>
      <c r="J64" s="4"/>
      <c r="K64" s="4"/>
      <c r="L64" s="4"/>
    </row>
    <row r="65" spans="1:12" ht="15">
      <c r="A65" s="4"/>
      <c r="B65" s="4"/>
      <c r="C65" s="4"/>
      <c r="D65" s="4"/>
      <c r="E65" s="4"/>
      <c r="F65" s="4"/>
      <c r="G65" s="4"/>
      <c r="H65" s="4"/>
      <c r="I65" s="4"/>
      <c r="J65" s="4"/>
      <c r="K65" s="4"/>
      <c r="L65" s="4"/>
    </row>
    <row r="66" spans="1:12" ht="15">
      <c r="A66" s="4"/>
      <c r="B66" s="4"/>
      <c r="C66" s="4"/>
      <c r="D66" s="4"/>
      <c r="E66" s="4"/>
      <c r="F66" s="4"/>
      <c r="G66" s="4"/>
      <c r="H66" s="4"/>
      <c r="I66" s="4"/>
      <c r="J66" s="4"/>
      <c r="K66" s="4"/>
      <c r="L66" s="4"/>
    </row>
    <row r="67" spans="1:12" ht="15">
      <c r="A67" s="4"/>
      <c r="B67" s="4"/>
      <c r="C67" s="4"/>
      <c r="D67" s="4"/>
      <c r="E67" s="4"/>
      <c r="F67" s="4"/>
      <c r="G67" s="4"/>
      <c r="H67" s="4"/>
      <c r="I67" s="4"/>
      <c r="J67" s="4"/>
      <c r="K67" s="4"/>
      <c r="L67" s="4"/>
    </row>
    <row r="68" spans="1:12" ht="15">
      <c r="A68" s="4"/>
      <c r="B68" s="4"/>
      <c r="C68" s="4"/>
      <c r="D68" s="4"/>
      <c r="E68" s="4"/>
      <c r="F68" s="4"/>
      <c r="G68" s="4"/>
      <c r="H68" s="4"/>
      <c r="I68" s="4"/>
      <c r="J68" s="4"/>
      <c r="K68" s="4"/>
      <c r="L68" s="4"/>
    </row>
    <row r="69" spans="1:12" ht="15">
      <c r="A69" s="4"/>
      <c r="B69" s="4"/>
      <c r="C69" s="4"/>
      <c r="D69" s="4"/>
      <c r="E69" s="4"/>
      <c r="F69" s="4"/>
      <c r="G69" s="4"/>
      <c r="H69" s="4"/>
      <c r="I69" s="4"/>
      <c r="J69" s="4"/>
      <c r="K69" s="4"/>
      <c r="L69" s="4"/>
    </row>
    <row r="70" spans="1:12" ht="15">
      <c r="A70" s="4"/>
      <c r="B70" s="4"/>
      <c r="C70" s="4"/>
      <c r="D70" s="4"/>
      <c r="E70" s="4"/>
      <c r="F70" s="4"/>
      <c r="G70" s="4"/>
      <c r="H70" s="4"/>
      <c r="I70" s="4"/>
      <c r="J70" s="4"/>
      <c r="K70" s="4"/>
      <c r="L70" s="4"/>
    </row>
    <row r="71" spans="1:12" ht="15">
      <c r="A71" s="4"/>
      <c r="B71" s="4"/>
      <c r="C71" s="4"/>
      <c r="D71" s="4"/>
      <c r="E71" s="4"/>
      <c r="F71" s="4"/>
      <c r="G71" s="4"/>
      <c r="H71" s="4"/>
      <c r="I71" s="4"/>
      <c r="J71" s="4"/>
      <c r="K71" s="4"/>
      <c r="L71" s="4"/>
    </row>
    <row r="72" spans="1:12" ht="15">
      <c r="A72" s="4"/>
      <c r="B72" s="4"/>
      <c r="C72" s="4"/>
      <c r="D72" s="4"/>
      <c r="E72" s="4"/>
      <c r="F72" s="4"/>
      <c r="G72" s="4"/>
      <c r="H72" s="4"/>
      <c r="I72" s="4"/>
      <c r="J72" s="4"/>
      <c r="K72" s="4"/>
      <c r="L72" s="4"/>
    </row>
    <row r="73" spans="1:12" ht="15">
      <c r="A73" s="4"/>
      <c r="B73" s="4"/>
      <c r="C73" s="4"/>
      <c r="D73" s="4"/>
      <c r="E73" s="4"/>
      <c r="F73" s="4"/>
      <c r="G73" s="4"/>
      <c r="H73" s="4"/>
      <c r="I73" s="4"/>
      <c r="J73" s="4"/>
      <c r="K73" s="4"/>
      <c r="L73" s="4"/>
    </row>
    <row r="74" spans="1:12" ht="15">
      <c r="A74" s="4"/>
      <c r="B74" s="4"/>
      <c r="C74" s="4"/>
      <c r="D74" s="4"/>
      <c r="E74" s="4"/>
      <c r="F74" s="4"/>
      <c r="G74" s="4"/>
      <c r="H74" s="4"/>
      <c r="I74" s="4"/>
      <c r="J74" s="4"/>
      <c r="K74" s="4"/>
      <c r="L74" s="4"/>
    </row>
    <row r="75" spans="1:12" ht="15">
      <c r="A75" s="4"/>
      <c r="B75" s="4"/>
      <c r="C75" s="4"/>
      <c r="D75" s="4"/>
      <c r="E75" s="4"/>
      <c r="F75" s="4"/>
      <c r="G75" s="4"/>
      <c r="H75" s="4"/>
      <c r="I75" s="4"/>
      <c r="J75" s="4"/>
      <c r="K75" s="4"/>
      <c r="L75" s="4"/>
    </row>
    <row r="76" spans="1:12" ht="15">
      <c r="A76" s="4"/>
      <c r="B76" s="4"/>
      <c r="C76" s="4"/>
      <c r="D76" s="4"/>
      <c r="E76" s="4"/>
      <c r="F76" s="4"/>
      <c r="G76" s="4"/>
      <c r="H76" s="4"/>
      <c r="I76" s="4"/>
      <c r="J76" s="4"/>
      <c r="K76" s="4"/>
      <c r="L76" s="4"/>
    </row>
    <row r="77" spans="1:12" ht="15">
      <c r="A77" s="4"/>
      <c r="B77" s="4"/>
      <c r="C77" s="4"/>
      <c r="D77" s="4"/>
      <c r="E77" s="4"/>
      <c r="F77" s="4"/>
      <c r="G77" s="4"/>
      <c r="H77" s="4"/>
      <c r="I77" s="4"/>
      <c r="J77" s="4"/>
      <c r="K77" s="4"/>
      <c r="L77" s="4"/>
    </row>
  </sheetData>
  <sheetProtection/>
  <mergeCells count="20">
    <mergeCell ref="B22:C22"/>
    <mergeCell ref="A11:C11"/>
    <mergeCell ref="A16:C16"/>
    <mergeCell ref="A18:C18"/>
    <mergeCell ref="A20:C20"/>
    <mergeCell ref="A14:C14"/>
    <mergeCell ref="L7:L10"/>
    <mergeCell ref="G9:H9"/>
    <mergeCell ref="D8:I8"/>
    <mergeCell ref="D7:I7"/>
    <mergeCell ref="D9:D10"/>
    <mergeCell ref="L12:L13"/>
    <mergeCell ref="J7:J10"/>
    <mergeCell ref="K7:K9"/>
    <mergeCell ref="C7:C10"/>
    <mergeCell ref="B7:B10"/>
    <mergeCell ref="A7:A10"/>
    <mergeCell ref="E9:E10"/>
    <mergeCell ref="F9:F10"/>
    <mergeCell ref="I9:I10"/>
  </mergeCells>
  <printOptions/>
  <pageMargins left="0.7" right="0.7" top="0.75" bottom="0.75" header="0.3" footer="0.3"/>
  <pageSetup fitToHeight="1" fitToWidth="1" orientation="landscape" paperSize="8" scale="54"/>
</worksheet>
</file>

<file path=xl/worksheets/sheet2.xml><?xml version="1.0" encoding="utf-8"?>
<worksheet xmlns="http://schemas.openxmlformats.org/spreadsheetml/2006/main" xmlns:r="http://schemas.openxmlformats.org/officeDocument/2006/relationships">
  <dimension ref="A4:L72"/>
  <sheetViews>
    <sheetView zoomScale="70" zoomScaleNormal="70" zoomScalePageLayoutView="0" workbookViewId="0" topLeftCell="A1">
      <selection activeCell="L12" sqref="L12"/>
    </sheetView>
  </sheetViews>
  <sheetFormatPr defaultColWidth="8.8515625" defaultRowHeight="15"/>
  <cols>
    <col min="1" max="1" width="6.421875" style="0" customWidth="1"/>
    <col min="2" max="3" width="55.7109375" style="0" customWidth="1"/>
    <col min="4" max="4" width="29.7109375" style="0" customWidth="1"/>
    <col min="5" max="5" width="18.7109375" style="0" customWidth="1"/>
    <col min="6" max="6" width="24.28125" style="0" customWidth="1"/>
    <col min="7" max="7" width="22.28125" style="0" customWidth="1"/>
    <col min="8" max="9" width="18.140625" style="0" customWidth="1"/>
    <col min="10" max="10" width="26.00390625" style="0" bestFit="1" customWidth="1"/>
    <col min="11" max="11" width="31.140625" style="0" customWidth="1"/>
    <col min="12" max="12" width="30.00390625" style="0" customWidth="1"/>
  </cols>
  <sheetData>
    <row r="4" ht="15">
      <c r="A4" t="s">
        <v>14</v>
      </c>
    </row>
    <row r="7" spans="1:12" ht="15">
      <c r="A7" s="70" t="s">
        <v>4</v>
      </c>
      <c r="B7" s="70" t="s">
        <v>0</v>
      </c>
      <c r="C7" s="70" t="s">
        <v>5</v>
      </c>
      <c r="D7" s="72" t="s">
        <v>3</v>
      </c>
      <c r="E7" s="72"/>
      <c r="F7" s="72"/>
      <c r="G7" s="72"/>
      <c r="H7" s="72"/>
      <c r="I7" s="72"/>
      <c r="J7" s="71" t="s">
        <v>11</v>
      </c>
      <c r="K7" s="71" t="s">
        <v>12</v>
      </c>
      <c r="L7" s="71" t="s">
        <v>15</v>
      </c>
    </row>
    <row r="8" spans="1:12" ht="15">
      <c r="A8" s="70"/>
      <c r="B8" s="70"/>
      <c r="C8" s="70"/>
      <c r="D8" s="72" t="s">
        <v>1</v>
      </c>
      <c r="E8" s="72"/>
      <c r="F8" s="72"/>
      <c r="G8" s="72"/>
      <c r="H8" s="72"/>
      <c r="I8" s="72"/>
      <c r="J8" s="71"/>
      <c r="K8" s="71"/>
      <c r="L8" s="71"/>
    </row>
    <row r="9" spans="1:12" ht="15">
      <c r="A9" s="70"/>
      <c r="B9" s="70"/>
      <c r="C9" s="70"/>
      <c r="D9" s="72" t="s">
        <v>6</v>
      </c>
      <c r="E9" s="72" t="s">
        <v>7</v>
      </c>
      <c r="F9" s="72" t="s">
        <v>8</v>
      </c>
      <c r="G9" s="72" t="s">
        <v>9</v>
      </c>
      <c r="H9" s="72"/>
      <c r="I9" s="72" t="s">
        <v>2</v>
      </c>
      <c r="J9" s="71"/>
      <c r="K9" s="71"/>
      <c r="L9" s="71"/>
    </row>
    <row r="10" spans="1:12" ht="15">
      <c r="A10" s="70"/>
      <c r="B10" s="70"/>
      <c r="C10" s="70"/>
      <c r="D10" s="72"/>
      <c r="E10" s="72"/>
      <c r="F10" s="72"/>
      <c r="G10" s="1" t="s">
        <v>2</v>
      </c>
      <c r="H10" s="1" t="s">
        <v>10</v>
      </c>
      <c r="I10" s="72"/>
      <c r="J10" s="71"/>
      <c r="K10" s="1" t="s">
        <v>13</v>
      </c>
      <c r="L10" s="71"/>
    </row>
    <row r="11" spans="1:12" ht="15">
      <c r="A11" s="73" t="s">
        <v>21</v>
      </c>
      <c r="B11" s="74"/>
      <c r="C11" s="75"/>
      <c r="D11" s="8">
        <f>D12+D13</f>
        <v>0</v>
      </c>
      <c r="E11" s="2"/>
      <c r="F11" s="8">
        <f>F12+F13</f>
        <v>0</v>
      </c>
      <c r="G11" s="8">
        <f>G12+G13</f>
        <v>0</v>
      </c>
      <c r="H11" s="8">
        <f>H12+H13</f>
        <v>0</v>
      </c>
      <c r="I11" s="8">
        <f>I12+I13</f>
        <v>0</v>
      </c>
      <c r="J11" s="2"/>
      <c r="K11" s="2"/>
      <c r="L11" s="2"/>
    </row>
    <row r="12" spans="1:12" ht="15">
      <c r="A12" s="2">
        <v>1</v>
      </c>
      <c r="B12" s="3" t="s">
        <v>18</v>
      </c>
      <c r="C12" s="3"/>
      <c r="D12" s="8"/>
      <c r="E12" s="9" t="e">
        <f>D12/(D12+F12)</f>
        <v>#DIV/0!</v>
      </c>
      <c r="F12" s="8"/>
      <c r="G12" s="8"/>
      <c r="H12" s="8"/>
      <c r="I12" s="7">
        <f>D12+F12+G12</f>
        <v>0</v>
      </c>
      <c r="J12" s="2"/>
      <c r="K12" s="2"/>
      <c r="L12" s="2"/>
    </row>
    <row r="13" spans="1:12" ht="15">
      <c r="A13" s="2">
        <v>2</v>
      </c>
      <c r="B13" s="3" t="s">
        <v>19</v>
      </c>
      <c r="C13" s="3"/>
      <c r="D13" s="8"/>
      <c r="E13" s="9" t="e">
        <f>D13/(D13+F13)</f>
        <v>#DIV/0!</v>
      </c>
      <c r="F13" s="8"/>
      <c r="G13" s="8"/>
      <c r="H13" s="8"/>
      <c r="I13" s="7">
        <f>D13+F13+G13</f>
        <v>0</v>
      </c>
      <c r="J13" s="2"/>
      <c r="K13" s="2"/>
      <c r="L13" s="2"/>
    </row>
    <row r="14" spans="1:12" ht="15">
      <c r="A14" s="4"/>
      <c r="B14" s="4"/>
      <c r="C14" s="4"/>
      <c r="D14" s="6"/>
      <c r="E14" s="6"/>
      <c r="F14" s="6"/>
      <c r="G14" s="6"/>
      <c r="H14" s="6"/>
      <c r="I14" s="6"/>
      <c r="J14" s="4"/>
      <c r="K14" s="4"/>
      <c r="L14" s="4"/>
    </row>
    <row r="15" spans="1:12" ht="15">
      <c r="A15" s="2">
        <v>3</v>
      </c>
      <c r="B15" s="70" t="s">
        <v>17</v>
      </c>
      <c r="C15" s="70"/>
      <c r="D15" s="8"/>
      <c r="E15" s="8"/>
      <c r="F15" s="8"/>
      <c r="G15" s="8"/>
      <c r="H15" s="8"/>
      <c r="I15" s="8"/>
      <c r="J15" s="2"/>
      <c r="K15" s="2"/>
      <c r="L15" s="2"/>
    </row>
    <row r="16" spans="1:12" ht="15">
      <c r="A16" s="4"/>
      <c r="B16" s="4"/>
      <c r="C16" s="4"/>
      <c r="D16" s="6"/>
      <c r="E16" s="6"/>
      <c r="F16" s="6"/>
      <c r="G16" s="6"/>
      <c r="H16" s="6"/>
      <c r="I16" s="6"/>
      <c r="J16" s="4"/>
      <c r="K16" s="4"/>
      <c r="L16" s="4"/>
    </row>
    <row r="17" spans="1:12" ht="15">
      <c r="A17" s="4"/>
      <c r="B17" s="4"/>
      <c r="C17" s="4"/>
      <c r="D17" s="6"/>
      <c r="E17" s="6"/>
      <c r="F17" s="6"/>
      <c r="G17" s="6"/>
      <c r="H17" s="6"/>
      <c r="I17" s="6"/>
      <c r="J17" s="4"/>
      <c r="K17" s="4"/>
      <c r="L17" s="4"/>
    </row>
    <row r="18" spans="1:12" ht="15">
      <c r="A18" s="4"/>
      <c r="B18" s="4"/>
      <c r="C18" s="4"/>
      <c r="D18" s="6"/>
      <c r="E18" s="6"/>
      <c r="F18" s="6"/>
      <c r="G18" s="6"/>
      <c r="H18" s="6"/>
      <c r="I18" s="6"/>
      <c r="J18" s="4"/>
      <c r="K18" s="4"/>
      <c r="L18" s="4"/>
    </row>
    <row r="19" spans="1:12" ht="15">
      <c r="A19" s="4"/>
      <c r="B19" s="4"/>
      <c r="C19" s="4"/>
      <c r="D19" s="6"/>
      <c r="E19" s="6"/>
      <c r="F19" s="6"/>
      <c r="G19" s="6"/>
      <c r="H19" s="6"/>
      <c r="I19" s="6"/>
      <c r="J19" s="4"/>
      <c r="K19" s="4"/>
      <c r="L19" s="4"/>
    </row>
    <row r="20" spans="1:12" ht="15">
      <c r="A20" s="4"/>
      <c r="B20" s="4"/>
      <c r="C20" s="4"/>
      <c r="D20" s="6"/>
      <c r="E20" s="6"/>
      <c r="F20" s="6"/>
      <c r="G20" s="6"/>
      <c r="H20" s="6"/>
      <c r="I20" s="6"/>
      <c r="J20" s="4"/>
      <c r="K20" s="4"/>
      <c r="L20" s="4"/>
    </row>
    <row r="21" spans="1:12" ht="15">
      <c r="A21" s="4"/>
      <c r="B21" s="4"/>
      <c r="C21" s="4"/>
      <c r="D21" s="6"/>
      <c r="E21" s="6"/>
      <c r="F21" s="6"/>
      <c r="G21" s="6"/>
      <c r="H21" s="6"/>
      <c r="I21" s="6"/>
      <c r="J21" s="4"/>
      <c r="K21" s="4"/>
      <c r="L21" s="4"/>
    </row>
    <row r="22" spans="1:12" ht="15">
      <c r="A22" s="4"/>
      <c r="B22" s="4"/>
      <c r="C22" s="4"/>
      <c r="D22" s="6"/>
      <c r="E22" s="6"/>
      <c r="F22" s="6"/>
      <c r="G22" s="6"/>
      <c r="H22" s="6"/>
      <c r="I22" s="6"/>
      <c r="J22" s="4"/>
      <c r="K22" s="4"/>
      <c r="L22" s="4"/>
    </row>
    <row r="23" spans="1:12" ht="15">
      <c r="A23" s="4"/>
      <c r="B23" s="4"/>
      <c r="C23" s="4"/>
      <c r="D23" s="6"/>
      <c r="E23" s="6"/>
      <c r="F23" s="6"/>
      <c r="G23" s="6"/>
      <c r="H23" s="6"/>
      <c r="I23" s="6"/>
      <c r="J23" s="4"/>
      <c r="K23" s="4"/>
      <c r="L23" s="4"/>
    </row>
    <row r="24" spans="1:12" ht="15">
      <c r="A24" s="4"/>
      <c r="B24" s="4"/>
      <c r="C24" s="4"/>
      <c r="D24" s="6"/>
      <c r="E24" s="6"/>
      <c r="F24" s="6"/>
      <c r="G24" s="6"/>
      <c r="H24" s="6"/>
      <c r="I24" s="6"/>
      <c r="J24" s="4"/>
      <c r="K24" s="4"/>
      <c r="L24" s="4"/>
    </row>
    <row r="25" spans="1:12" ht="15">
      <c r="A25" s="4"/>
      <c r="B25" s="4"/>
      <c r="C25" s="4"/>
      <c r="D25" s="6"/>
      <c r="E25" s="6"/>
      <c r="F25" s="6"/>
      <c r="G25" s="6"/>
      <c r="H25" s="6"/>
      <c r="I25" s="6"/>
      <c r="J25" s="4"/>
      <c r="K25" s="4"/>
      <c r="L25" s="4"/>
    </row>
    <row r="26" spans="1:12" ht="15">
      <c r="A26" s="4"/>
      <c r="B26" s="4"/>
      <c r="C26" s="4"/>
      <c r="D26" s="6"/>
      <c r="E26" s="6"/>
      <c r="F26" s="6"/>
      <c r="G26" s="6"/>
      <c r="H26" s="6"/>
      <c r="I26" s="6"/>
      <c r="J26" s="4"/>
      <c r="K26" s="4"/>
      <c r="L26" s="4"/>
    </row>
    <row r="27" spans="1:12" ht="15">
      <c r="A27" s="4"/>
      <c r="B27" s="4"/>
      <c r="C27" s="4"/>
      <c r="D27" s="6"/>
      <c r="E27" s="6"/>
      <c r="F27" s="6"/>
      <c r="G27" s="6"/>
      <c r="H27" s="6"/>
      <c r="I27" s="6"/>
      <c r="J27" s="4"/>
      <c r="K27" s="4"/>
      <c r="L27" s="4"/>
    </row>
    <row r="28" spans="1:12" ht="15">
      <c r="A28" s="4"/>
      <c r="B28" s="4"/>
      <c r="C28" s="4"/>
      <c r="D28" s="6"/>
      <c r="E28" s="6"/>
      <c r="F28" s="6"/>
      <c r="G28" s="6"/>
      <c r="H28" s="6"/>
      <c r="I28" s="6"/>
      <c r="J28" s="4"/>
      <c r="K28" s="4"/>
      <c r="L28" s="4"/>
    </row>
    <row r="29" spans="1:12" ht="15">
      <c r="A29" s="4"/>
      <c r="B29" s="4"/>
      <c r="C29" s="4"/>
      <c r="D29" s="6"/>
      <c r="E29" s="6"/>
      <c r="F29" s="6"/>
      <c r="G29" s="6"/>
      <c r="H29" s="6"/>
      <c r="I29" s="6"/>
      <c r="J29" s="4"/>
      <c r="K29" s="4"/>
      <c r="L29" s="4"/>
    </row>
    <row r="30" spans="1:12" ht="15">
      <c r="A30" s="4"/>
      <c r="B30" s="4"/>
      <c r="C30" s="4"/>
      <c r="D30" s="6"/>
      <c r="E30" s="6"/>
      <c r="F30" s="6"/>
      <c r="G30" s="6"/>
      <c r="H30" s="6"/>
      <c r="I30" s="6"/>
      <c r="J30" s="4"/>
      <c r="K30" s="4"/>
      <c r="L30" s="4"/>
    </row>
    <row r="31" spans="1:12" ht="15">
      <c r="A31" s="4"/>
      <c r="B31" s="4"/>
      <c r="C31" s="4"/>
      <c r="D31" s="6"/>
      <c r="E31" s="6"/>
      <c r="F31" s="6"/>
      <c r="G31" s="6"/>
      <c r="H31" s="6"/>
      <c r="I31" s="6"/>
      <c r="J31" s="4"/>
      <c r="K31" s="4"/>
      <c r="L31" s="4"/>
    </row>
    <row r="32" spans="1:12" ht="15">
      <c r="A32" s="4"/>
      <c r="B32" s="4"/>
      <c r="C32" s="4"/>
      <c r="D32" s="6"/>
      <c r="E32" s="6"/>
      <c r="F32" s="6"/>
      <c r="G32" s="6"/>
      <c r="H32" s="6"/>
      <c r="I32" s="6"/>
      <c r="J32" s="4"/>
      <c r="K32" s="4"/>
      <c r="L32" s="4"/>
    </row>
    <row r="33" spans="1:12" ht="15">
      <c r="A33" s="4"/>
      <c r="B33" s="4"/>
      <c r="C33" s="4"/>
      <c r="D33" s="6"/>
      <c r="E33" s="6"/>
      <c r="F33" s="6"/>
      <c r="G33" s="6"/>
      <c r="H33" s="6"/>
      <c r="I33" s="6"/>
      <c r="J33" s="4"/>
      <c r="K33" s="4"/>
      <c r="L33" s="4"/>
    </row>
    <row r="34" spans="1:12" ht="15">
      <c r="A34" s="4"/>
      <c r="B34" s="4"/>
      <c r="C34" s="4"/>
      <c r="D34" s="6"/>
      <c r="E34" s="6"/>
      <c r="F34" s="6"/>
      <c r="G34" s="6"/>
      <c r="H34" s="6"/>
      <c r="I34" s="6"/>
      <c r="J34" s="4"/>
      <c r="K34" s="4"/>
      <c r="L34" s="4"/>
    </row>
    <row r="35" spans="1:12" ht="15">
      <c r="A35" s="4"/>
      <c r="B35" s="4"/>
      <c r="C35" s="4"/>
      <c r="D35" s="6"/>
      <c r="E35" s="6"/>
      <c r="F35" s="6"/>
      <c r="G35" s="6"/>
      <c r="H35" s="6"/>
      <c r="I35" s="6"/>
      <c r="J35" s="4"/>
      <c r="K35" s="4"/>
      <c r="L35" s="4"/>
    </row>
    <row r="36" spans="1:12" ht="15">
      <c r="A36" s="4"/>
      <c r="B36" s="4"/>
      <c r="C36" s="4"/>
      <c r="D36" s="6"/>
      <c r="E36" s="6"/>
      <c r="F36" s="6"/>
      <c r="G36" s="6"/>
      <c r="H36" s="6"/>
      <c r="I36" s="6"/>
      <c r="J36" s="4"/>
      <c r="K36" s="4"/>
      <c r="L36" s="4"/>
    </row>
    <row r="37" spans="1:12" ht="15">
      <c r="A37" s="4"/>
      <c r="B37" s="4"/>
      <c r="C37" s="4"/>
      <c r="D37" s="6"/>
      <c r="E37" s="6"/>
      <c r="F37" s="6"/>
      <c r="G37" s="6"/>
      <c r="H37" s="6"/>
      <c r="I37" s="6"/>
      <c r="J37" s="4"/>
      <c r="K37" s="4"/>
      <c r="L37" s="4"/>
    </row>
    <row r="38" spans="1:12" ht="15">
      <c r="A38" s="4"/>
      <c r="B38" s="4"/>
      <c r="C38" s="4"/>
      <c r="D38" s="6"/>
      <c r="E38" s="6"/>
      <c r="F38" s="6"/>
      <c r="G38" s="6"/>
      <c r="H38" s="6"/>
      <c r="I38" s="6"/>
      <c r="J38" s="4"/>
      <c r="K38" s="4"/>
      <c r="L38" s="4"/>
    </row>
    <row r="39" spans="1:12" ht="15">
      <c r="A39" s="4"/>
      <c r="B39" s="4"/>
      <c r="C39" s="4"/>
      <c r="D39" s="6"/>
      <c r="E39" s="6"/>
      <c r="F39" s="6"/>
      <c r="G39" s="6"/>
      <c r="H39" s="6"/>
      <c r="I39" s="6"/>
      <c r="J39" s="4"/>
      <c r="K39" s="4"/>
      <c r="L39" s="4"/>
    </row>
    <row r="40" spans="1:12" ht="15">
      <c r="A40" s="4"/>
      <c r="B40" s="4"/>
      <c r="C40" s="4"/>
      <c r="D40" s="6"/>
      <c r="E40" s="6"/>
      <c r="F40" s="6"/>
      <c r="G40" s="6"/>
      <c r="H40" s="6"/>
      <c r="I40" s="6"/>
      <c r="J40" s="4"/>
      <c r="K40" s="4"/>
      <c r="L40" s="4"/>
    </row>
    <row r="41" spans="1:12" ht="15">
      <c r="A41" s="4"/>
      <c r="B41" s="4"/>
      <c r="C41" s="4"/>
      <c r="D41" s="6"/>
      <c r="E41" s="6"/>
      <c r="F41" s="6"/>
      <c r="G41" s="6"/>
      <c r="H41" s="6"/>
      <c r="I41" s="6"/>
      <c r="J41" s="4"/>
      <c r="K41" s="4"/>
      <c r="L41" s="4"/>
    </row>
    <row r="42" spans="1:12" ht="15">
      <c r="A42" s="4"/>
      <c r="B42" s="4"/>
      <c r="C42" s="4"/>
      <c r="D42" s="6"/>
      <c r="E42" s="6"/>
      <c r="F42" s="6"/>
      <c r="G42" s="6"/>
      <c r="H42" s="6"/>
      <c r="I42" s="6"/>
      <c r="J42" s="4"/>
      <c r="K42" s="4"/>
      <c r="L42" s="4"/>
    </row>
    <row r="43" spans="1:12" ht="15">
      <c r="A43" s="4"/>
      <c r="B43" s="4"/>
      <c r="C43" s="4"/>
      <c r="D43" s="6"/>
      <c r="E43" s="6"/>
      <c r="F43" s="6"/>
      <c r="G43" s="6"/>
      <c r="H43" s="6"/>
      <c r="I43" s="6"/>
      <c r="J43" s="4"/>
      <c r="K43" s="4"/>
      <c r="L43" s="4"/>
    </row>
    <row r="44" spans="1:12" ht="15">
      <c r="A44" s="4"/>
      <c r="B44" s="4"/>
      <c r="C44" s="4"/>
      <c r="D44" s="6"/>
      <c r="E44" s="6"/>
      <c r="F44" s="6"/>
      <c r="G44" s="6"/>
      <c r="H44" s="6"/>
      <c r="I44" s="6"/>
      <c r="J44" s="4"/>
      <c r="K44" s="4"/>
      <c r="L44" s="4"/>
    </row>
    <row r="45" spans="1:12" ht="15">
      <c r="A45" s="4"/>
      <c r="B45" s="4"/>
      <c r="C45" s="4"/>
      <c r="D45" s="6"/>
      <c r="E45" s="6"/>
      <c r="F45" s="6"/>
      <c r="G45" s="6"/>
      <c r="H45" s="6"/>
      <c r="I45" s="6"/>
      <c r="J45" s="4"/>
      <c r="K45" s="4"/>
      <c r="L45" s="4"/>
    </row>
    <row r="46" spans="1:12" ht="15">
      <c r="A46" s="4"/>
      <c r="B46" s="4"/>
      <c r="C46" s="4"/>
      <c r="D46" s="6"/>
      <c r="E46" s="6"/>
      <c r="F46" s="6"/>
      <c r="G46" s="6"/>
      <c r="H46" s="6"/>
      <c r="I46" s="6"/>
      <c r="J46" s="4"/>
      <c r="K46" s="4"/>
      <c r="L46" s="4"/>
    </row>
    <row r="47" spans="1:12" ht="15">
      <c r="A47" s="4"/>
      <c r="B47" s="4"/>
      <c r="C47" s="4"/>
      <c r="D47" s="6"/>
      <c r="E47" s="6"/>
      <c r="F47" s="6"/>
      <c r="G47" s="6"/>
      <c r="H47" s="6"/>
      <c r="I47" s="6"/>
      <c r="J47" s="4"/>
      <c r="K47" s="4"/>
      <c r="L47" s="4"/>
    </row>
    <row r="48" spans="1:12" ht="15">
      <c r="A48" s="4"/>
      <c r="B48" s="4"/>
      <c r="C48" s="4"/>
      <c r="D48" s="6"/>
      <c r="E48" s="6"/>
      <c r="F48" s="6"/>
      <c r="G48" s="6"/>
      <c r="H48" s="6"/>
      <c r="I48" s="6"/>
      <c r="J48" s="4"/>
      <c r="K48" s="4"/>
      <c r="L48" s="4"/>
    </row>
    <row r="49" spans="1:12" ht="15">
      <c r="A49" s="4"/>
      <c r="B49" s="4"/>
      <c r="C49" s="4"/>
      <c r="D49" s="6"/>
      <c r="E49" s="6"/>
      <c r="F49" s="6"/>
      <c r="G49" s="6"/>
      <c r="H49" s="6"/>
      <c r="I49" s="6"/>
      <c r="J49" s="4"/>
      <c r="K49" s="4"/>
      <c r="L49" s="4"/>
    </row>
    <row r="50" spans="1:12" ht="15">
      <c r="A50" s="4"/>
      <c r="B50" s="4"/>
      <c r="C50" s="4"/>
      <c r="D50" s="6"/>
      <c r="E50" s="6"/>
      <c r="F50" s="6"/>
      <c r="G50" s="6"/>
      <c r="H50" s="6"/>
      <c r="I50" s="6"/>
      <c r="J50" s="4"/>
      <c r="K50" s="4"/>
      <c r="L50" s="4"/>
    </row>
    <row r="51" spans="1:12" ht="15">
      <c r="A51" s="4"/>
      <c r="B51" s="4"/>
      <c r="C51" s="4"/>
      <c r="D51" s="6"/>
      <c r="E51" s="6"/>
      <c r="F51" s="6"/>
      <c r="G51" s="6"/>
      <c r="H51" s="6"/>
      <c r="I51" s="6"/>
      <c r="J51" s="4"/>
      <c r="K51" s="4"/>
      <c r="L51" s="4"/>
    </row>
    <row r="52" spans="1:12" ht="15">
      <c r="A52" s="4"/>
      <c r="B52" s="4"/>
      <c r="C52" s="4"/>
      <c r="D52" s="6"/>
      <c r="E52" s="6"/>
      <c r="F52" s="6"/>
      <c r="G52" s="6"/>
      <c r="H52" s="6"/>
      <c r="I52" s="6"/>
      <c r="J52" s="4"/>
      <c r="K52" s="4"/>
      <c r="L52" s="4"/>
    </row>
    <row r="53" spans="1:12" ht="15">
      <c r="A53" s="4"/>
      <c r="B53" s="4"/>
      <c r="C53" s="4"/>
      <c r="D53" s="6"/>
      <c r="E53" s="6"/>
      <c r="F53" s="6"/>
      <c r="G53" s="6"/>
      <c r="H53" s="6"/>
      <c r="I53" s="6"/>
      <c r="J53" s="4"/>
      <c r="K53" s="4"/>
      <c r="L53" s="4"/>
    </row>
    <row r="54" spans="1:12" ht="15">
      <c r="A54" s="4"/>
      <c r="B54" s="4"/>
      <c r="C54" s="4"/>
      <c r="D54" s="6"/>
      <c r="E54" s="6"/>
      <c r="F54" s="6"/>
      <c r="G54" s="6"/>
      <c r="H54" s="6"/>
      <c r="I54" s="6"/>
      <c r="J54" s="4"/>
      <c r="K54" s="4"/>
      <c r="L54" s="4"/>
    </row>
    <row r="55" spans="1:12" ht="15">
      <c r="A55" s="4"/>
      <c r="B55" s="4"/>
      <c r="C55" s="4"/>
      <c r="D55" s="6"/>
      <c r="E55" s="6"/>
      <c r="F55" s="6"/>
      <c r="G55" s="6"/>
      <c r="H55" s="6"/>
      <c r="I55" s="6"/>
      <c r="J55" s="4"/>
      <c r="K55" s="4"/>
      <c r="L55" s="4"/>
    </row>
    <row r="56" spans="1:12" ht="15">
      <c r="A56" s="4"/>
      <c r="B56" s="4"/>
      <c r="C56" s="4"/>
      <c r="D56" s="6"/>
      <c r="E56" s="6"/>
      <c r="F56" s="6"/>
      <c r="G56" s="6"/>
      <c r="H56" s="6"/>
      <c r="I56" s="6"/>
      <c r="J56" s="4"/>
      <c r="K56" s="4"/>
      <c r="L56" s="4"/>
    </row>
    <row r="57" spans="1:12" ht="15">
      <c r="A57" s="4"/>
      <c r="B57" s="4"/>
      <c r="C57" s="4"/>
      <c r="D57" s="4"/>
      <c r="E57" s="4"/>
      <c r="F57" s="4"/>
      <c r="G57" s="4"/>
      <c r="H57" s="4"/>
      <c r="I57" s="4"/>
      <c r="J57" s="4"/>
      <c r="K57" s="4"/>
      <c r="L57" s="4"/>
    </row>
    <row r="58" spans="1:12" ht="15">
      <c r="A58" s="4"/>
      <c r="B58" s="4"/>
      <c r="C58" s="4"/>
      <c r="D58" s="4"/>
      <c r="E58" s="4"/>
      <c r="F58" s="4"/>
      <c r="G58" s="4"/>
      <c r="H58" s="4"/>
      <c r="I58" s="4"/>
      <c r="J58" s="4"/>
      <c r="K58" s="4"/>
      <c r="L58" s="4"/>
    </row>
    <row r="59" spans="1:12" ht="15">
      <c r="A59" s="4"/>
      <c r="B59" s="4"/>
      <c r="C59" s="4"/>
      <c r="D59" s="4"/>
      <c r="E59" s="4"/>
      <c r="F59" s="4"/>
      <c r="G59" s="4"/>
      <c r="H59" s="4"/>
      <c r="I59" s="4"/>
      <c r="J59" s="4"/>
      <c r="K59" s="4"/>
      <c r="L59" s="4"/>
    </row>
    <row r="60" spans="1:12" ht="15">
      <c r="A60" s="4"/>
      <c r="B60" s="4"/>
      <c r="C60" s="4"/>
      <c r="D60" s="4"/>
      <c r="E60" s="4"/>
      <c r="F60" s="4"/>
      <c r="G60" s="4"/>
      <c r="H60" s="4"/>
      <c r="I60" s="4"/>
      <c r="J60" s="4"/>
      <c r="K60" s="4"/>
      <c r="L60" s="4"/>
    </row>
    <row r="61" spans="1:12" ht="15">
      <c r="A61" s="4"/>
      <c r="B61" s="4"/>
      <c r="C61" s="4"/>
      <c r="D61" s="4"/>
      <c r="E61" s="4"/>
      <c r="F61" s="4"/>
      <c r="G61" s="4"/>
      <c r="H61" s="4"/>
      <c r="I61" s="4"/>
      <c r="J61" s="4"/>
      <c r="K61" s="4"/>
      <c r="L61" s="4"/>
    </row>
    <row r="62" spans="1:12" ht="15">
      <c r="A62" s="4"/>
      <c r="B62" s="4"/>
      <c r="C62" s="4"/>
      <c r="D62" s="4"/>
      <c r="E62" s="4"/>
      <c r="F62" s="4"/>
      <c r="G62" s="4"/>
      <c r="H62" s="4"/>
      <c r="I62" s="4"/>
      <c r="J62" s="4"/>
      <c r="K62" s="4"/>
      <c r="L62" s="4"/>
    </row>
    <row r="63" spans="1:12" ht="15">
      <c r="A63" s="4"/>
      <c r="B63" s="4"/>
      <c r="C63" s="4"/>
      <c r="D63" s="4"/>
      <c r="E63" s="4"/>
      <c r="F63" s="4"/>
      <c r="G63" s="4"/>
      <c r="H63" s="4"/>
      <c r="I63" s="4"/>
      <c r="J63" s="4"/>
      <c r="K63" s="4"/>
      <c r="L63" s="4"/>
    </row>
    <row r="64" spans="1:12" ht="15">
      <c r="A64" s="4"/>
      <c r="B64" s="4"/>
      <c r="C64" s="4"/>
      <c r="D64" s="4"/>
      <c r="E64" s="4"/>
      <c r="F64" s="4"/>
      <c r="G64" s="4"/>
      <c r="H64" s="4"/>
      <c r="I64" s="4"/>
      <c r="J64" s="4"/>
      <c r="K64" s="4"/>
      <c r="L64" s="4"/>
    </row>
    <row r="65" spans="1:12" ht="15">
      <c r="A65" s="4"/>
      <c r="B65" s="4"/>
      <c r="C65" s="4"/>
      <c r="D65" s="4"/>
      <c r="E65" s="4"/>
      <c r="F65" s="4"/>
      <c r="G65" s="4"/>
      <c r="H65" s="4"/>
      <c r="I65" s="4"/>
      <c r="J65" s="4"/>
      <c r="K65" s="4"/>
      <c r="L65" s="4"/>
    </row>
    <row r="66" spans="1:12" ht="15">
      <c r="A66" s="4"/>
      <c r="B66" s="4"/>
      <c r="C66" s="4"/>
      <c r="D66" s="4"/>
      <c r="E66" s="4"/>
      <c r="F66" s="4"/>
      <c r="G66" s="4"/>
      <c r="H66" s="4"/>
      <c r="I66" s="4"/>
      <c r="J66" s="4"/>
      <c r="K66" s="4"/>
      <c r="L66" s="4"/>
    </row>
    <row r="67" spans="1:12" ht="15">
      <c r="A67" s="4"/>
      <c r="B67" s="4"/>
      <c r="C67" s="4"/>
      <c r="D67" s="4"/>
      <c r="E67" s="4"/>
      <c r="F67" s="4"/>
      <c r="G67" s="4"/>
      <c r="H67" s="4"/>
      <c r="I67" s="4"/>
      <c r="J67" s="4"/>
      <c r="K67" s="4"/>
      <c r="L67" s="4"/>
    </row>
    <row r="68" spans="1:12" ht="15">
      <c r="A68" s="4"/>
      <c r="B68" s="4"/>
      <c r="C68" s="4"/>
      <c r="D68" s="4"/>
      <c r="E68" s="4"/>
      <c r="F68" s="4"/>
      <c r="G68" s="4"/>
      <c r="H68" s="4"/>
      <c r="I68" s="4"/>
      <c r="J68" s="4"/>
      <c r="K68" s="4"/>
      <c r="L68" s="4"/>
    </row>
    <row r="69" spans="1:12" ht="15">
      <c r="A69" s="4"/>
      <c r="B69" s="4"/>
      <c r="C69" s="4"/>
      <c r="D69" s="4"/>
      <c r="E69" s="4"/>
      <c r="F69" s="4"/>
      <c r="G69" s="4"/>
      <c r="H69" s="4"/>
      <c r="I69" s="4"/>
      <c r="J69" s="4"/>
      <c r="K69" s="4"/>
      <c r="L69" s="4"/>
    </row>
    <row r="70" spans="1:12" ht="15">
      <c r="A70" s="4"/>
      <c r="B70" s="4"/>
      <c r="C70" s="4"/>
      <c r="D70" s="4"/>
      <c r="E70" s="4"/>
      <c r="F70" s="4"/>
      <c r="G70" s="4"/>
      <c r="H70" s="4"/>
      <c r="I70" s="4"/>
      <c r="J70" s="4"/>
      <c r="K70" s="4"/>
      <c r="L70" s="4"/>
    </row>
    <row r="71" spans="1:12" ht="15">
      <c r="A71" s="4"/>
      <c r="B71" s="4"/>
      <c r="C71" s="4"/>
      <c r="D71" s="4"/>
      <c r="E71" s="4"/>
      <c r="F71" s="4"/>
      <c r="G71" s="4"/>
      <c r="H71" s="4"/>
      <c r="I71" s="4"/>
      <c r="J71" s="4"/>
      <c r="K71" s="4"/>
      <c r="L71" s="4"/>
    </row>
    <row r="72" spans="1:12" ht="15">
      <c r="A72" s="4"/>
      <c r="B72" s="4"/>
      <c r="C72" s="4"/>
      <c r="D72" s="4"/>
      <c r="E72" s="4"/>
      <c r="F72" s="4"/>
      <c r="G72" s="4"/>
      <c r="H72" s="4"/>
      <c r="I72" s="4"/>
      <c r="J72" s="4"/>
      <c r="K72" s="4"/>
      <c r="L72" s="4"/>
    </row>
  </sheetData>
  <sheetProtection/>
  <mergeCells count="15">
    <mergeCell ref="D7:I7"/>
    <mergeCell ref="J7:J10"/>
    <mergeCell ref="K7:K9"/>
    <mergeCell ref="A11:C11"/>
    <mergeCell ref="A7:A10"/>
    <mergeCell ref="B15:C15"/>
    <mergeCell ref="B7:B10"/>
    <mergeCell ref="C7:C10"/>
    <mergeCell ref="L7:L10"/>
    <mergeCell ref="D8:I8"/>
    <mergeCell ref="D9:D10"/>
    <mergeCell ref="E9:E10"/>
    <mergeCell ref="F9:F10"/>
    <mergeCell ref="G9:H9"/>
    <mergeCell ref="I9:I10"/>
  </mergeCell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4:L71"/>
  <sheetViews>
    <sheetView zoomScale="70" zoomScaleNormal="70" zoomScalePageLayoutView="0" workbookViewId="0" topLeftCell="A1">
      <selection activeCell="A1" sqref="A1"/>
    </sheetView>
  </sheetViews>
  <sheetFormatPr defaultColWidth="8.8515625" defaultRowHeight="15"/>
  <cols>
    <col min="1" max="1" width="6.421875" style="0" customWidth="1"/>
    <col min="2" max="3" width="55.7109375" style="0" customWidth="1"/>
    <col min="4" max="4" width="29.7109375" style="0" customWidth="1"/>
    <col min="5" max="5" width="18.7109375" style="0" customWidth="1"/>
    <col min="6" max="6" width="24.28125" style="0" customWidth="1"/>
    <col min="7" max="7" width="22.28125" style="0" customWidth="1"/>
    <col min="8" max="9" width="18.140625" style="0" customWidth="1"/>
    <col min="10" max="10" width="26.00390625" style="0" bestFit="1" customWidth="1"/>
    <col min="11" max="11" width="31.140625" style="0" customWidth="1"/>
    <col min="12" max="12" width="30.00390625" style="0" customWidth="1"/>
  </cols>
  <sheetData>
    <row r="4" ht="15">
      <c r="A4" t="s">
        <v>14</v>
      </c>
    </row>
    <row r="7" spans="1:12" ht="15">
      <c r="A7" s="70" t="s">
        <v>4</v>
      </c>
      <c r="B7" s="70" t="s">
        <v>0</v>
      </c>
      <c r="C7" s="70" t="s">
        <v>5</v>
      </c>
      <c r="D7" s="72" t="s">
        <v>3</v>
      </c>
      <c r="E7" s="72"/>
      <c r="F7" s="72"/>
      <c r="G7" s="72"/>
      <c r="H7" s="72"/>
      <c r="I7" s="72"/>
      <c r="J7" s="71" t="s">
        <v>11</v>
      </c>
      <c r="K7" s="71" t="s">
        <v>12</v>
      </c>
      <c r="L7" s="71" t="s">
        <v>15</v>
      </c>
    </row>
    <row r="8" spans="1:12" ht="15">
      <c r="A8" s="70"/>
      <c r="B8" s="70"/>
      <c r="C8" s="70"/>
      <c r="D8" s="72" t="s">
        <v>1</v>
      </c>
      <c r="E8" s="72"/>
      <c r="F8" s="72"/>
      <c r="G8" s="72"/>
      <c r="H8" s="72"/>
      <c r="I8" s="72"/>
      <c r="J8" s="71"/>
      <c r="K8" s="71"/>
      <c r="L8" s="71"/>
    </row>
    <row r="9" spans="1:12" ht="15">
      <c r="A9" s="70"/>
      <c r="B9" s="70"/>
      <c r="C9" s="70"/>
      <c r="D9" s="72" t="s">
        <v>6</v>
      </c>
      <c r="E9" s="72" t="s">
        <v>7</v>
      </c>
      <c r="F9" s="72" t="s">
        <v>8</v>
      </c>
      <c r="G9" s="72" t="s">
        <v>9</v>
      </c>
      <c r="H9" s="72"/>
      <c r="I9" s="72" t="s">
        <v>2</v>
      </c>
      <c r="J9" s="71"/>
      <c r="K9" s="71"/>
      <c r="L9" s="71"/>
    </row>
    <row r="10" spans="1:12" ht="15">
      <c r="A10" s="70"/>
      <c r="B10" s="70"/>
      <c r="C10" s="70"/>
      <c r="D10" s="72"/>
      <c r="E10" s="72"/>
      <c r="F10" s="72"/>
      <c r="G10" s="1" t="s">
        <v>2</v>
      </c>
      <c r="H10" s="1" t="s">
        <v>10</v>
      </c>
      <c r="I10" s="72"/>
      <c r="J10" s="71"/>
      <c r="K10" s="1" t="s">
        <v>13</v>
      </c>
      <c r="L10" s="71"/>
    </row>
    <row r="11" spans="1:12" ht="15">
      <c r="A11" s="73" t="s">
        <v>20</v>
      </c>
      <c r="B11" s="74"/>
      <c r="C11" s="75"/>
      <c r="D11" s="8">
        <f>D12</f>
        <v>0</v>
      </c>
      <c r="E11" s="2"/>
      <c r="F11" s="8">
        <f>F12</f>
        <v>0</v>
      </c>
      <c r="G11" s="8">
        <f>G12</f>
        <v>0</v>
      </c>
      <c r="H11" s="8">
        <f>H12</f>
        <v>0</v>
      </c>
      <c r="I11" s="7">
        <f>I12</f>
        <v>0</v>
      </c>
      <c r="J11" s="2"/>
      <c r="K11" s="2"/>
      <c r="L11" s="2"/>
    </row>
    <row r="12" spans="1:12" ht="90">
      <c r="A12" s="2">
        <v>1</v>
      </c>
      <c r="B12" s="13" t="s">
        <v>24</v>
      </c>
      <c r="C12" s="13" t="s">
        <v>25</v>
      </c>
      <c r="D12" s="8">
        <v>0</v>
      </c>
      <c r="E12" s="9" t="e">
        <f>D12/(D12+F12)</f>
        <v>#DIV/0!</v>
      </c>
      <c r="F12" s="8">
        <v>0</v>
      </c>
      <c r="G12" s="8">
        <v>0</v>
      </c>
      <c r="H12" s="8">
        <v>0</v>
      </c>
      <c r="I12" s="7">
        <f>D12+F12+G12</f>
        <v>0</v>
      </c>
      <c r="J12" s="2"/>
      <c r="K12" s="2"/>
      <c r="L12" s="10" t="s">
        <v>26</v>
      </c>
    </row>
    <row r="13" spans="1:12" ht="15">
      <c r="A13" s="4"/>
      <c r="B13" s="4"/>
      <c r="C13" s="4"/>
      <c r="D13" s="6"/>
      <c r="E13" s="6"/>
      <c r="F13" s="6"/>
      <c r="G13" s="6"/>
      <c r="H13" s="6"/>
      <c r="I13" s="6"/>
      <c r="J13" s="4"/>
      <c r="K13" s="4"/>
      <c r="L13" s="4"/>
    </row>
    <row r="14" spans="1:12" ht="15">
      <c r="A14" s="2">
        <v>2</v>
      </c>
      <c r="B14" s="70" t="s">
        <v>17</v>
      </c>
      <c r="C14" s="70"/>
      <c r="D14" s="8">
        <f>D11</f>
        <v>0</v>
      </c>
      <c r="E14" s="8"/>
      <c r="F14" s="8">
        <f>F11</f>
        <v>0</v>
      </c>
      <c r="G14" s="8">
        <f>G11</f>
        <v>0</v>
      </c>
      <c r="H14" s="8">
        <f>H11</f>
        <v>0</v>
      </c>
      <c r="I14" s="8">
        <f>I11</f>
        <v>0</v>
      </c>
      <c r="J14" s="2"/>
      <c r="K14" s="2"/>
      <c r="L14" s="2"/>
    </row>
    <row r="15" spans="1:12" ht="15">
      <c r="A15" s="4"/>
      <c r="B15" s="4"/>
      <c r="C15" s="4"/>
      <c r="D15" s="6"/>
      <c r="E15" s="6"/>
      <c r="F15" s="6"/>
      <c r="G15" s="6"/>
      <c r="H15" s="6"/>
      <c r="I15" s="6"/>
      <c r="J15" s="4"/>
      <c r="K15" s="4"/>
      <c r="L15" s="4"/>
    </row>
    <row r="16" spans="1:12" ht="15">
      <c r="A16" s="4"/>
      <c r="B16" s="4"/>
      <c r="C16" s="4"/>
      <c r="D16" s="6"/>
      <c r="E16" s="6"/>
      <c r="F16" s="6"/>
      <c r="G16" s="6"/>
      <c r="H16" s="6"/>
      <c r="I16" s="6"/>
      <c r="J16" s="4"/>
      <c r="K16" s="4"/>
      <c r="L16" s="4"/>
    </row>
    <row r="17" spans="1:12" ht="15">
      <c r="A17" s="4"/>
      <c r="B17" s="4"/>
      <c r="C17" s="4"/>
      <c r="D17" s="6"/>
      <c r="E17" s="6"/>
      <c r="F17" s="6"/>
      <c r="G17" s="6"/>
      <c r="H17" s="6"/>
      <c r="I17" s="6"/>
      <c r="J17" s="4"/>
      <c r="K17" s="4"/>
      <c r="L17" s="4"/>
    </row>
    <row r="18" spans="1:12" ht="15">
      <c r="A18" s="4"/>
      <c r="B18" s="4"/>
      <c r="C18" s="4"/>
      <c r="D18" s="6"/>
      <c r="E18" s="6"/>
      <c r="F18" s="6"/>
      <c r="G18" s="6"/>
      <c r="H18" s="6"/>
      <c r="I18" s="6"/>
      <c r="J18" s="4"/>
      <c r="K18" s="4"/>
      <c r="L18" s="4"/>
    </row>
    <row r="19" spans="1:12" ht="15">
      <c r="A19" s="4"/>
      <c r="B19" s="4"/>
      <c r="C19" s="4"/>
      <c r="D19" s="6"/>
      <c r="E19" s="6"/>
      <c r="F19" s="6"/>
      <c r="G19" s="6"/>
      <c r="H19" s="6"/>
      <c r="I19" s="6"/>
      <c r="J19" s="4"/>
      <c r="K19" s="4"/>
      <c r="L19" s="4"/>
    </row>
    <row r="20" spans="1:12" ht="15">
      <c r="A20" s="4"/>
      <c r="B20" s="4"/>
      <c r="C20" s="4"/>
      <c r="D20" s="6"/>
      <c r="E20" s="6"/>
      <c r="F20" s="6"/>
      <c r="G20" s="6"/>
      <c r="H20" s="6"/>
      <c r="I20" s="6"/>
      <c r="J20" s="4"/>
      <c r="K20" s="4"/>
      <c r="L20" s="4"/>
    </row>
    <row r="21" spans="1:12" ht="15">
      <c r="A21" s="4"/>
      <c r="B21" s="4"/>
      <c r="C21" s="4"/>
      <c r="D21" s="6"/>
      <c r="E21" s="6"/>
      <c r="F21" s="6"/>
      <c r="G21" s="6"/>
      <c r="H21" s="6"/>
      <c r="I21" s="6"/>
      <c r="J21" s="4"/>
      <c r="K21" s="4"/>
      <c r="L21" s="4"/>
    </row>
    <row r="22" spans="1:12" ht="15">
      <c r="A22" s="4"/>
      <c r="B22" s="4"/>
      <c r="C22" s="4"/>
      <c r="D22" s="6"/>
      <c r="E22" s="6"/>
      <c r="F22" s="6"/>
      <c r="G22" s="6"/>
      <c r="H22" s="6"/>
      <c r="I22" s="6"/>
      <c r="J22" s="4"/>
      <c r="K22" s="4"/>
      <c r="L22" s="4"/>
    </row>
    <row r="23" spans="1:12" ht="15">
      <c r="A23" s="4"/>
      <c r="B23" s="4"/>
      <c r="C23" s="4"/>
      <c r="D23" s="6"/>
      <c r="E23" s="6"/>
      <c r="F23" s="6"/>
      <c r="G23" s="6"/>
      <c r="H23" s="6"/>
      <c r="I23" s="6"/>
      <c r="J23" s="4"/>
      <c r="K23" s="4"/>
      <c r="L23" s="4"/>
    </row>
    <row r="24" spans="1:12" ht="15">
      <c r="A24" s="4"/>
      <c r="B24" s="4"/>
      <c r="C24" s="4"/>
      <c r="D24" s="6"/>
      <c r="E24" s="6"/>
      <c r="F24" s="6"/>
      <c r="G24" s="6"/>
      <c r="H24" s="6"/>
      <c r="I24" s="6"/>
      <c r="J24" s="4"/>
      <c r="K24" s="4"/>
      <c r="L24" s="4"/>
    </row>
    <row r="25" spans="1:12" ht="15">
      <c r="A25" s="4"/>
      <c r="B25" s="4"/>
      <c r="C25" s="4"/>
      <c r="D25" s="6"/>
      <c r="E25" s="6"/>
      <c r="F25" s="6"/>
      <c r="G25" s="6"/>
      <c r="H25" s="6"/>
      <c r="I25" s="6"/>
      <c r="J25" s="4"/>
      <c r="K25" s="4"/>
      <c r="L25" s="4"/>
    </row>
    <row r="26" spans="1:12" ht="15">
      <c r="A26" s="4"/>
      <c r="B26" s="4"/>
      <c r="C26" s="4"/>
      <c r="D26" s="6"/>
      <c r="E26" s="6"/>
      <c r="F26" s="6"/>
      <c r="G26" s="6"/>
      <c r="H26" s="6"/>
      <c r="I26" s="6"/>
      <c r="J26" s="4"/>
      <c r="K26" s="4"/>
      <c r="L26" s="4"/>
    </row>
    <row r="27" spans="1:12" ht="15">
      <c r="A27" s="4"/>
      <c r="B27" s="4"/>
      <c r="C27" s="4"/>
      <c r="D27" s="6"/>
      <c r="E27" s="6"/>
      <c r="F27" s="6"/>
      <c r="G27" s="6"/>
      <c r="H27" s="6"/>
      <c r="I27" s="6"/>
      <c r="J27" s="4"/>
      <c r="K27" s="4"/>
      <c r="L27" s="4"/>
    </row>
    <row r="28" spans="1:12" ht="15">
      <c r="A28" s="4"/>
      <c r="B28" s="4"/>
      <c r="C28" s="4"/>
      <c r="D28" s="6"/>
      <c r="E28" s="6"/>
      <c r="F28" s="6"/>
      <c r="G28" s="6"/>
      <c r="H28" s="6"/>
      <c r="I28" s="6"/>
      <c r="J28" s="4"/>
      <c r="K28" s="4"/>
      <c r="L28" s="4"/>
    </row>
    <row r="29" spans="1:12" ht="15">
      <c r="A29" s="4"/>
      <c r="B29" s="4"/>
      <c r="C29" s="4"/>
      <c r="D29" s="6"/>
      <c r="E29" s="6"/>
      <c r="F29" s="6"/>
      <c r="G29" s="6"/>
      <c r="H29" s="6"/>
      <c r="I29" s="6"/>
      <c r="J29" s="4"/>
      <c r="K29" s="4"/>
      <c r="L29" s="4"/>
    </row>
    <row r="30" spans="1:12" ht="15">
      <c r="A30" s="4"/>
      <c r="B30" s="4"/>
      <c r="C30" s="4"/>
      <c r="D30" s="6"/>
      <c r="E30" s="6"/>
      <c r="F30" s="6"/>
      <c r="G30" s="6"/>
      <c r="H30" s="6"/>
      <c r="I30" s="6"/>
      <c r="J30" s="4"/>
      <c r="K30" s="4"/>
      <c r="L30" s="4"/>
    </row>
    <row r="31" spans="1:12" ht="15">
      <c r="A31" s="4"/>
      <c r="B31" s="4"/>
      <c r="C31" s="4"/>
      <c r="D31" s="6"/>
      <c r="E31" s="6"/>
      <c r="F31" s="6"/>
      <c r="G31" s="6"/>
      <c r="H31" s="6"/>
      <c r="I31" s="6"/>
      <c r="J31" s="4"/>
      <c r="K31" s="4"/>
      <c r="L31" s="4"/>
    </row>
    <row r="32" spans="1:12" ht="15">
      <c r="A32" s="4"/>
      <c r="B32" s="4"/>
      <c r="C32" s="4"/>
      <c r="D32" s="6"/>
      <c r="E32" s="6"/>
      <c r="F32" s="6"/>
      <c r="G32" s="6"/>
      <c r="H32" s="6"/>
      <c r="I32" s="6"/>
      <c r="J32" s="4"/>
      <c r="K32" s="4"/>
      <c r="L32" s="4"/>
    </row>
    <row r="33" spans="1:12" ht="15">
      <c r="A33" s="4"/>
      <c r="B33" s="4"/>
      <c r="C33" s="4"/>
      <c r="D33" s="6"/>
      <c r="E33" s="6"/>
      <c r="F33" s="6"/>
      <c r="G33" s="6"/>
      <c r="H33" s="6"/>
      <c r="I33" s="6"/>
      <c r="J33" s="4"/>
      <c r="K33" s="4"/>
      <c r="L33" s="4"/>
    </row>
    <row r="34" spans="1:12" ht="15">
      <c r="A34" s="4"/>
      <c r="B34" s="4"/>
      <c r="C34" s="4"/>
      <c r="D34" s="6"/>
      <c r="E34" s="6"/>
      <c r="F34" s="6"/>
      <c r="G34" s="6"/>
      <c r="H34" s="6"/>
      <c r="I34" s="6"/>
      <c r="J34" s="4"/>
      <c r="K34" s="4"/>
      <c r="L34" s="4"/>
    </row>
    <row r="35" spans="1:12" ht="15">
      <c r="A35" s="4"/>
      <c r="B35" s="4"/>
      <c r="C35" s="4"/>
      <c r="D35" s="6"/>
      <c r="E35" s="6"/>
      <c r="F35" s="6"/>
      <c r="G35" s="6"/>
      <c r="H35" s="6"/>
      <c r="I35" s="6"/>
      <c r="J35" s="4"/>
      <c r="K35" s="4"/>
      <c r="L35" s="4"/>
    </row>
    <row r="36" spans="1:12" ht="15">
      <c r="A36" s="4"/>
      <c r="B36" s="4"/>
      <c r="C36" s="4"/>
      <c r="D36" s="6"/>
      <c r="E36" s="6"/>
      <c r="F36" s="6"/>
      <c r="G36" s="6"/>
      <c r="H36" s="6"/>
      <c r="I36" s="6"/>
      <c r="J36" s="4"/>
      <c r="K36" s="4"/>
      <c r="L36" s="4"/>
    </row>
    <row r="37" spans="1:12" ht="15">
      <c r="A37" s="4"/>
      <c r="B37" s="4"/>
      <c r="C37" s="4"/>
      <c r="D37" s="6"/>
      <c r="E37" s="6"/>
      <c r="F37" s="6"/>
      <c r="G37" s="6"/>
      <c r="H37" s="6"/>
      <c r="I37" s="6"/>
      <c r="J37" s="4"/>
      <c r="K37" s="4"/>
      <c r="L37" s="4"/>
    </row>
    <row r="38" spans="1:12" ht="15">
      <c r="A38" s="4"/>
      <c r="B38" s="4"/>
      <c r="C38" s="4"/>
      <c r="D38" s="6"/>
      <c r="E38" s="6"/>
      <c r="F38" s="6"/>
      <c r="G38" s="6"/>
      <c r="H38" s="6"/>
      <c r="I38" s="6"/>
      <c r="J38" s="4"/>
      <c r="K38" s="4"/>
      <c r="L38" s="4"/>
    </row>
    <row r="39" spans="1:12" ht="15">
      <c r="A39" s="4"/>
      <c r="B39" s="4"/>
      <c r="C39" s="4"/>
      <c r="D39" s="6"/>
      <c r="E39" s="6"/>
      <c r="F39" s="6"/>
      <c r="G39" s="6"/>
      <c r="H39" s="6"/>
      <c r="I39" s="6"/>
      <c r="J39" s="4"/>
      <c r="K39" s="4"/>
      <c r="L39" s="4"/>
    </row>
    <row r="40" spans="1:12" ht="15">
      <c r="A40" s="4"/>
      <c r="B40" s="4"/>
      <c r="C40" s="4"/>
      <c r="D40" s="6"/>
      <c r="E40" s="6"/>
      <c r="F40" s="6"/>
      <c r="G40" s="6"/>
      <c r="H40" s="6"/>
      <c r="I40" s="6"/>
      <c r="J40" s="4"/>
      <c r="K40" s="4"/>
      <c r="L40" s="4"/>
    </row>
    <row r="41" spans="1:12" ht="15">
      <c r="A41" s="4"/>
      <c r="B41" s="4"/>
      <c r="C41" s="4"/>
      <c r="D41" s="6"/>
      <c r="E41" s="6"/>
      <c r="F41" s="6"/>
      <c r="G41" s="6"/>
      <c r="H41" s="6"/>
      <c r="I41" s="6"/>
      <c r="J41" s="4"/>
      <c r="K41" s="4"/>
      <c r="L41" s="4"/>
    </row>
    <row r="42" spans="1:12" ht="15">
      <c r="A42" s="4"/>
      <c r="B42" s="4"/>
      <c r="C42" s="4"/>
      <c r="D42" s="6"/>
      <c r="E42" s="6"/>
      <c r="F42" s="6"/>
      <c r="G42" s="6"/>
      <c r="H42" s="6"/>
      <c r="I42" s="6"/>
      <c r="J42" s="4"/>
      <c r="K42" s="4"/>
      <c r="L42" s="4"/>
    </row>
    <row r="43" spans="1:12" ht="15">
      <c r="A43" s="4"/>
      <c r="B43" s="4"/>
      <c r="C43" s="4"/>
      <c r="D43" s="6"/>
      <c r="E43" s="6"/>
      <c r="F43" s="6"/>
      <c r="G43" s="6"/>
      <c r="H43" s="6"/>
      <c r="I43" s="6"/>
      <c r="J43" s="4"/>
      <c r="K43" s="4"/>
      <c r="L43" s="4"/>
    </row>
    <row r="44" spans="1:12" ht="15">
      <c r="A44" s="4"/>
      <c r="B44" s="4"/>
      <c r="C44" s="4"/>
      <c r="D44" s="6"/>
      <c r="E44" s="6"/>
      <c r="F44" s="6"/>
      <c r="G44" s="6"/>
      <c r="H44" s="6"/>
      <c r="I44" s="6"/>
      <c r="J44" s="4"/>
      <c r="K44" s="4"/>
      <c r="L44" s="4"/>
    </row>
    <row r="45" spans="1:12" ht="15">
      <c r="A45" s="4"/>
      <c r="B45" s="4"/>
      <c r="C45" s="4"/>
      <c r="D45" s="6"/>
      <c r="E45" s="6"/>
      <c r="F45" s="6"/>
      <c r="G45" s="6"/>
      <c r="H45" s="6"/>
      <c r="I45" s="6"/>
      <c r="J45" s="4"/>
      <c r="K45" s="4"/>
      <c r="L45" s="4"/>
    </row>
    <row r="46" spans="1:12" ht="15">
      <c r="A46" s="4"/>
      <c r="B46" s="4"/>
      <c r="C46" s="4"/>
      <c r="D46" s="6"/>
      <c r="E46" s="6"/>
      <c r="F46" s="6"/>
      <c r="G46" s="6"/>
      <c r="H46" s="6"/>
      <c r="I46" s="6"/>
      <c r="J46" s="4"/>
      <c r="K46" s="4"/>
      <c r="L46" s="4"/>
    </row>
    <row r="47" spans="1:12" ht="15">
      <c r="A47" s="4"/>
      <c r="B47" s="4"/>
      <c r="C47" s="4"/>
      <c r="D47" s="6"/>
      <c r="E47" s="6"/>
      <c r="F47" s="6"/>
      <c r="G47" s="6"/>
      <c r="H47" s="6"/>
      <c r="I47" s="6"/>
      <c r="J47" s="4"/>
      <c r="K47" s="4"/>
      <c r="L47" s="4"/>
    </row>
    <row r="48" spans="1:12" ht="15">
      <c r="A48" s="4"/>
      <c r="B48" s="4"/>
      <c r="C48" s="4"/>
      <c r="D48" s="6"/>
      <c r="E48" s="6"/>
      <c r="F48" s="6"/>
      <c r="G48" s="6"/>
      <c r="H48" s="6"/>
      <c r="I48" s="6"/>
      <c r="J48" s="4"/>
      <c r="K48" s="4"/>
      <c r="L48" s="4"/>
    </row>
    <row r="49" spans="1:12" ht="15">
      <c r="A49" s="4"/>
      <c r="B49" s="4"/>
      <c r="C49" s="4"/>
      <c r="D49" s="6"/>
      <c r="E49" s="6"/>
      <c r="F49" s="6"/>
      <c r="G49" s="6"/>
      <c r="H49" s="6"/>
      <c r="I49" s="6"/>
      <c r="J49" s="4"/>
      <c r="K49" s="4"/>
      <c r="L49" s="4"/>
    </row>
    <row r="50" spans="1:12" ht="15">
      <c r="A50" s="4"/>
      <c r="B50" s="4"/>
      <c r="C50" s="4"/>
      <c r="D50" s="6"/>
      <c r="E50" s="6"/>
      <c r="F50" s="6"/>
      <c r="G50" s="6"/>
      <c r="H50" s="6"/>
      <c r="I50" s="6"/>
      <c r="J50" s="4"/>
      <c r="K50" s="4"/>
      <c r="L50" s="4"/>
    </row>
    <row r="51" spans="1:12" ht="15">
      <c r="A51" s="4"/>
      <c r="B51" s="4"/>
      <c r="C51" s="4"/>
      <c r="D51" s="6"/>
      <c r="E51" s="6"/>
      <c r="F51" s="6"/>
      <c r="G51" s="6"/>
      <c r="H51" s="6"/>
      <c r="I51" s="6"/>
      <c r="J51" s="4"/>
      <c r="K51" s="4"/>
      <c r="L51" s="4"/>
    </row>
    <row r="52" spans="1:12" ht="15">
      <c r="A52" s="4"/>
      <c r="B52" s="4"/>
      <c r="C52" s="4"/>
      <c r="D52" s="6"/>
      <c r="E52" s="6"/>
      <c r="F52" s="6"/>
      <c r="G52" s="6"/>
      <c r="H52" s="6"/>
      <c r="I52" s="6"/>
      <c r="J52" s="4"/>
      <c r="K52" s="4"/>
      <c r="L52" s="4"/>
    </row>
    <row r="53" spans="1:12" ht="15">
      <c r="A53" s="4"/>
      <c r="B53" s="4"/>
      <c r="C53" s="4"/>
      <c r="D53" s="6"/>
      <c r="E53" s="6"/>
      <c r="F53" s="6"/>
      <c r="G53" s="6"/>
      <c r="H53" s="6"/>
      <c r="I53" s="6"/>
      <c r="J53" s="4"/>
      <c r="K53" s="4"/>
      <c r="L53" s="4"/>
    </row>
    <row r="54" spans="1:12" ht="15">
      <c r="A54" s="4"/>
      <c r="B54" s="4"/>
      <c r="C54" s="4"/>
      <c r="D54" s="6"/>
      <c r="E54" s="6"/>
      <c r="F54" s="6"/>
      <c r="G54" s="6"/>
      <c r="H54" s="6"/>
      <c r="I54" s="6"/>
      <c r="J54" s="4"/>
      <c r="K54" s="4"/>
      <c r="L54" s="4"/>
    </row>
    <row r="55" spans="1:12" ht="15">
      <c r="A55" s="4"/>
      <c r="B55" s="4"/>
      <c r="C55" s="4"/>
      <c r="D55" s="6"/>
      <c r="E55" s="6"/>
      <c r="F55" s="6"/>
      <c r="G55" s="6"/>
      <c r="H55" s="6"/>
      <c r="I55" s="6"/>
      <c r="J55" s="4"/>
      <c r="K55" s="4"/>
      <c r="L55" s="4"/>
    </row>
    <row r="56" spans="1:12" ht="15">
      <c r="A56" s="4"/>
      <c r="B56" s="4"/>
      <c r="C56" s="4"/>
      <c r="D56" s="4"/>
      <c r="E56" s="4"/>
      <c r="F56" s="4"/>
      <c r="G56" s="4"/>
      <c r="H56" s="4"/>
      <c r="I56" s="4"/>
      <c r="J56" s="4"/>
      <c r="K56" s="4"/>
      <c r="L56" s="4"/>
    </row>
    <row r="57" spans="1:12" ht="15">
      <c r="A57" s="4"/>
      <c r="B57" s="4"/>
      <c r="C57" s="4"/>
      <c r="D57" s="4"/>
      <c r="E57" s="4"/>
      <c r="F57" s="4"/>
      <c r="G57" s="4"/>
      <c r="H57" s="4"/>
      <c r="I57" s="4"/>
      <c r="J57" s="4"/>
      <c r="K57" s="4"/>
      <c r="L57" s="4"/>
    </row>
    <row r="58" spans="1:12" ht="15">
      <c r="A58" s="4"/>
      <c r="B58" s="4"/>
      <c r="C58" s="4"/>
      <c r="D58" s="4"/>
      <c r="E58" s="4"/>
      <c r="F58" s="4"/>
      <c r="G58" s="4"/>
      <c r="H58" s="4"/>
      <c r="I58" s="4"/>
      <c r="J58" s="4"/>
      <c r="K58" s="4"/>
      <c r="L58" s="4"/>
    </row>
    <row r="59" spans="1:12" ht="15">
      <c r="A59" s="4"/>
      <c r="B59" s="4"/>
      <c r="C59" s="4"/>
      <c r="D59" s="4"/>
      <c r="E59" s="4"/>
      <c r="F59" s="4"/>
      <c r="G59" s="4"/>
      <c r="H59" s="4"/>
      <c r="I59" s="4"/>
      <c r="J59" s="4"/>
      <c r="K59" s="4"/>
      <c r="L59" s="4"/>
    </row>
    <row r="60" spans="1:12" ht="15">
      <c r="A60" s="4"/>
      <c r="B60" s="4"/>
      <c r="C60" s="4"/>
      <c r="D60" s="4"/>
      <c r="E60" s="4"/>
      <c r="F60" s="4"/>
      <c r="G60" s="4"/>
      <c r="H60" s="4"/>
      <c r="I60" s="4"/>
      <c r="J60" s="4"/>
      <c r="K60" s="4"/>
      <c r="L60" s="4"/>
    </row>
    <row r="61" spans="1:12" ht="15">
      <c r="A61" s="4"/>
      <c r="B61" s="4"/>
      <c r="C61" s="4"/>
      <c r="D61" s="4"/>
      <c r="E61" s="4"/>
      <c r="F61" s="4"/>
      <c r="G61" s="4"/>
      <c r="H61" s="4"/>
      <c r="I61" s="4"/>
      <c r="J61" s="4"/>
      <c r="K61" s="4"/>
      <c r="L61" s="4"/>
    </row>
    <row r="62" spans="1:12" ht="15">
      <c r="A62" s="4"/>
      <c r="B62" s="4"/>
      <c r="C62" s="4"/>
      <c r="D62" s="4"/>
      <c r="E62" s="4"/>
      <c r="F62" s="4"/>
      <c r="G62" s="4"/>
      <c r="H62" s="4"/>
      <c r="I62" s="4"/>
      <c r="J62" s="4"/>
      <c r="K62" s="4"/>
      <c r="L62" s="4"/>
    </row>
    <row r="63" spans="1:12" ht="15">
      <c r="A63" s="4"/>
      <c r="B63" s="4"/>
      <c r="C63" s="4"/>
      <c r="D63" s="4"/>
      <c r="E63" s="4"/>
      <c r="F63" s="4"/>
      <c r="G63" s="4"/>
      <c r="H63" s="4"/>
      <c r="I63" s="4"/>
      <c r="J63" s="4"/>
      <c r="K63" s="4"/>
      <c r="L63" s="4"/>
    </row>
    <row r="64" spans="1:12" ht="15">
      <c r="A64" s="4"/>
      <c r="B64" s="4"/>
      <c r="C64" s="4"/>
      <c r="D64" s="4"/>
      <c r="E64" s="4"/>
      <c r="F64" s="4"/>
      <c r="G64" s="4"/>
      <c r="H64" s="4"/>
      <c r="I64" s="4"/>
      <c r="J64" s="4"/>
      <c r="K64" s="4"/>
      <c r="L64" s="4"/>
    </row>
    <row r="65" spans="1:12" ht="15">
      <c r="A65" s="4"/>
      <c r="B65" s="4"/>
      <c r="C65" s="4"/>
      <c r="D65" s="4"/>
      <c r="E65" s="4"/>
      <c r="F65" s="4"/>
      <c r="G65" s="4"/>
      <c r="H65" s="4"/>
      <c r="I65" s="4"/>
      <c r="J65" s="4"/>
      <c r="K65" s="4"/>
      <c r="L65" s="4"/>
    </row>
    <row r="66" spans="1:12" ht="15">
      <c r="A66" s="4"/>
      <c r="B66" s="4"/>
      <c r="C66" s="4"/>
      <c r="D66" s="4"/>
      <c r="E66" s="4"/>
      <c r="F66" s="4"/>
      <c r="G66" s="4"/>
      <c r="H66" s="4"/>
      <c r="I66" s="4"/>
      <c r="J66" s="4"/>
      <c r="K66" s="4"/>
      <c r="L66" s="4"/>
    </row>
    <row r="67" spans="1:12" ht="15">
      <c r="A67" s="4"/>
      <c r="B67" s="4"/>
      <c r="C67" s="4"/>
      <c r="D67" s="4"/>
      <c r="E67" s="4"/>
      <c r="F67" s="4"/>
      <c r="G67" s="4"/>
      <c r="H67" s="4"/>
      <c r="I67" s="4"/>
      <c r="J67" s="4"/>
      <c r="K67" s="4"/>
      <c r="L67" s="4"/>
    </row>
    <row r="68" spans="1:12" ht="15">
      <c r="A68" s="4"/>
      <c r="B68" s="4"/>
      <c r="C68" s="4"/>
      <c r="D68" s="4"/>
      <c r="E68" s="4"/>
      <c r="F68" s="4"/>
      <c r="G68" s="4"/>
      <c r="H68" s="4"/>
      <c r="I68" s="4"/>
      <c r="J68" s="4"/>
      <c r="K68" s="4"/>
      <c r="L68" s="4"/>
    </row>
    <row r="69" spans="1:12" ht="15">
      <c r="A69" s="4"/>
      <c r="B69" s="4"/>
      <c r="C69" s="4"/>
      <c r="D69" s="4"/>
      <c r="E69" s="4"/>
      <c r="F69" s="4"/>
      <c r="G69" s="4"/>
      <c r="H69" s="4"/>
      <c r="I69" s="4"/>
      <c r="J69" s="4"/>
      <c r="K69" s="4"/>
      <c r="L69" s="4"/>
    </row>
    <row r="70" spans="1:12" ht="15">
      <c r="A70" s="4"/>
      <c r="B70" s="4"/>
      <c r="C70" s="4"/>
      <c r="D70" s="4"/>
      <c r="E70" s="4"/>
      <c r="F70" s="4"/>
      <c r="G70" s="4"/>
      <c r="H70" s="4"/>
      <c r="I70" s="4"/>
      <c r="J70" s="4"/>
      <c r="K70" s="4"/>
      <c r="L70" s="4"/>
    </row>
    <row r="71" spans="1:12" ht="15">
      <c r="A71" s="4"/>
      <c r="B71" s="4"/>
      <c r="C71" s="4"/>
      <c r="D71" s="4"/>
      <c r="E71" s="4"/>
      <c r="F71" s="4"/>
      <c r="G71" s="4"/>
      <c r="H71" s="4"/>
      <c r="I71" s="4"/>
      <c r="J71" s="4"/>
      <c r="K71" s="4"/>
      <c r="L71" s="4"/>
    </row>
  </sheetData>
  <sheetProtection/>
  <mergeCells count="15">
    <mergeCell ref="D7:I7"/>
    <mergeCell ref="J7:J10"/>
    <mergeCell ref="K7:K9"/>
    <mergeCell ref="A11:C11"/>
    <mergeCell ref="A7:A10"/>
    <mergeCell ref="B14:C14"/>
    <mergeCell ref="B7:B10"/>
    <mergeCell ref="C7:C10"/>
    <mergeCell ref="L7:L10"/>
    <mergeCell ref="D8:I8"/>
    <mergeCell ref="D9:D10"/>
    <mergeCell ref="E9:E10"/>
    <mergeCell ref="F9:F10"/>
    <mergeCell ref="G9:H9"/>
    <mergeCell ref="I9:I10"/>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zoomScale="75" zoomScaleNormal="75" zoomScalePageLayoutView="0" workbookViewId="0" topLeftCell="A1">
      <selection activeCell="Q15" sqref="Q15"/>
    </sheetView>
  </sheetViews>
  <sheetFormatPr defaultColWidth="8.8515625" defaultRowHeight="15"/>
  <cols>
    <col min="1" max="1" width="4.421875" style="0" customWidth="1"/>
    <col min="2" max="2" width="62.140625" style="0" customWidth="1"/>
    <col min="3" max="3" width="46.8515625" style="0" hidden="1" customWidth="1"/>
    <col min="4" max="4" width="44.8515625" style="0" customWidth="1"/>
    <col min="5" max="5" width="19.8515625" style="0" customWidth="1"/>
    <col min="6" max="6" width="17.7109375" style="0" customWidth="1"/>
    <col min="7" max="8" width="17.7109375" style="0" hidden="1" customWidth="1"/>
    <col min="9" max="10" width="17.7109375" style="0" customWidth="1"/>
    <col min="11" max="12" width="17.7109375" style="0" hidden="1" customWidth="1"/>
    <col min="13" max="16" width="25.7109375" style="0" hidden="1" customWidth="1"/>
    <col min="17" max="22" width="25.7109375" style="0" customWidth="1"/>
  </cols>
  <sheetData>
    <row r="1" spans="10:16" ht="15">
      <c r="J1" s="21"/>
      <c r="K1" s="21"/>
      <c r="L1" s="21"/>
      <c r="M1" s="21"/>
      <c r="N1" s="21"/>
      <c r="O1" s="21"/>
      <c r="P1" s="22" t="s">
        <v>64</v>
      </c>
    </row>
    <row r="2" spans="1:16" s="37" customFormat="1" ht="33" customHeight="1">
      <c r="A2" s="53" t="s">
        <v>103</v>
      </c>
      <c r="B2"/>
      <c r="C2"/>
      <c r="D2"/>
      <c r="E2"/>
      <c r="F2"/>
      <c r="G2"/>
      <c r="H2"/>
      <c r="I2"/>
      <c r="J2" s="36"/>
      <c r="K2" s="36"/>
      <c r="L2" s="36"/>
      <c r="M2" s="36"/>
      <c r="N2" s="36"/>
      <c r="O2" s="36"/>
      <c r="P2" s="36"/>
    </row>
    <row r="3" spans="10:16" ht="15">
      <c r="J3" s="23"/>
      <c r="K3" s="23"/>
      <c r="L3" s="23"/>
      <c r="M3" s="23"/>
      <c r="N3" s="23"/>
      <c r="O3" s="23"/>
      <c r="P3" s="23"/>
    </row>
    <row r="4" spans="10:16" ht="15">
      <c r="J4" s="21"/>
      <c r="K4" s="21"/>
      <c r="L4" s="21"/>
      <c r="M4" s="21"/>
      <c r="N4" s="21"/>
      <c r="O4" s="21"/>
      <c r="P4" s="21"/>
    </row>
    <row r="5" spans="1:16" ht="15">
      <c r="A5" s="86" t="s">
        <v>4</v>
      </c>
      <c r="B5" s="86" t="s">
        <v>0</v>
      </c>
      <c r="C5" s="86" t="s">
        <v>5</v>
      </c>
      <c r="D5" s="76" t="s">
        <v>3</v>
      </c>
      <c r="E5" s="77"/>
      <c r="F5" s="77"/>
      <c r="G5" s="77"/>
      <c r="H5" s="77"/>
      <c r="I5" s="78"/>
      <c r="J5" s="21"/>
      <c r="K5" s="21"/>
      <c r="L5" s="21"/>
      <c r="M5" s="21"/>
      <c r="N5" s="21"/>
      <c r="O5" s="21"/>
      <c r="P5" s="21"/>
    </row>
    <row r="6" spans="1:16" ht="15">
      <c r="A6" s="87"/>
      <c r="B6" s="87"/>
      <c r="C6" s="87"/>
      <c r="D6" s="76" t="s">
        <v>1</v>
      </c>
      <c r="E6" s="77"/>
      <c r="F6" s="77"/>
      <c r="G6" s="77"/>
      <c r="H6" s="77"/>
      <c r="I6" s="78"/>
      <c r="K6" s="21"/>
      <c r="L6" s="21"/>
      <c r="M6" s="21"/>
      <c r="N6" s="21"/>
      <c r="O6" s="21"/>
      <c r="P6" s="21"/>
    </row>
    <row r="7" spans="1:16" ht="13.5" customHeight="1">
      <c r="A7" s="87"/>
      <c r="B7" s="87"/>
      <c r="C7" s="87"/>
      <c r="D7" s="79" t="s">
        <v>6</v>
      </c>
      <c r="E7" s="79" t="s">
        <v>7</v>
      </c>
      <c r="F7" s="79" t="s">
        <v>8</v>
      </c>
      <c r="G7" s="76" t="s">
        <v>9</v>
      </c>
      <c r="H7" s="78"/>
      <c r="I7" s="79" t="s">
        <v>2</v>
      </c>
      <c r="K7" s="83" t="s">
        <v>31</v>
      </c>
      <c r="L7" s="84"/>
      <c r="M7" s="83" t="s">
        <v>27</v>
      </c>
      <c r="N7" s="84"/>
      <c r="O7" s="85" t="s">
        <v>29</v>
      </c>
      <c r="P7" s="85" t="s">
        <v>30</v>
      </c>
    </row>
    <row r="8" spans="1:16" ht="13.5" customHeight="1">
      <c r="A8" s="88"/>
      <c r="B8" s="88"/>
      <c r="C8" s="88"/>
      <c r="D8" s="80"/>
      <c r="E8" s="80"/>
      <c r="F8" s="80"/>
      <c r="G8" s="17" t="s">
        <v>2</v>
      </c>
      <c r="H8" s="17" t="s">
        <v>10</v>
      </c>
      <c r="I8" s="80"/>
      <c r="K8" s="24" t="s">
        <v>36</v>
      </c>
      <c r="L8" s="24" t="s">
        <v>37</v>
      </c>
      <c r="M8" s="25" t="s">
        <v>65</v>
      </c>
      <c r="N8" s="25" t="s">
        <v>28</v>
      </c>
      <c r="O8" s="85"/>
      <c r="P8" s="85"/>
    </row>
    <row r="9" spans="1:16" ht="15">
      <c r="A9" s="66" t="s">
        <v>16</v>
      </c>
      <c r="B9" s="67"/>
      <c r="C9" s="68"/>
      <c r="D9" s="49">
        <f>D10</f>
        <v>440007116</v>
      </c>
      <c r="E9" s="16"/>
      <c r="F9" s="8">
        <f>F10</f>
        <v>98293736</v>
      </c>
      <c r="G9" s="8" t="e">
        <f>G10+#REF!+#REF!</f>
        <v>#REF!</v>
      </c>
      <c r="H9" s="8" t="e">
        <f>H10+#REF!+#REF!</f>
        <v>#REF!</v>
      </c>
      <c r="I9" s="49">
        <f>I10</f>
        <v>538300852</v>
      </c>
      <c r="K9" s="26" t="s">
        <v>41</v>
      </c>
      <c r="L9" s="26" t="s">
        <v>42</v>
      </c>
      <c r="M9" s="26" t="s">
        <v>43</v>
      </c>
      <c r="N9" s="26" t="s">
        <v>44</v>
      </c>
      <c r="O9" s="26" t="s">
        <v>45</v>
      </c>
      <c r="P9" s="26" t="s">
        <v>46</v>
      </c>
    </row>
    <row r="10" spans="1:16" s="43" customFormat="1" ht="77.25" customHeight="1">
      <c r="A10" s="38">
        <v>1</v>
      </c>
      <c r="B10" s="39" t="s">
        <v>94</v>
      </c>
      <c r="C10" s="40" t="s">
        <v>53</v>
      </c>
      <c r="D10" s="41">
        <v>440007116</v>
      </c>
      <c r="E10" s="42">
        <f>D10/(D10+F10)</f>
        <v>0.8173999992108503</v>
      </c>
      <c r="F10" s="41">
        <v>98293736</v>
      </c>
      <c r="G10" s="41"/>
      <c r="H10" s="41"/>
      <c r="I10" s="41">
        <f>D10+F10+G10</f>
        <v>538300852</v>
      </c>
      <c r="K10" s="29">
        <v>0</v>
      </c>
      <c r="L10" s="29">
        <v>0</v>
      </c>
      <c r="M10" s="30" t="s">
        <v>32</v>
      </c>
      <c r="N10" s="27" t="s">
        <v>35</v>
      </c>
      <c r="O10" s="28" t="s">
        <v>33</v>
      </c>
      <c r="P10" s="28" t="s">
        <v>34</v>
      </c>
    </row>
    <row r="11" spans="1:16" ht="15" customHeight="1">
      <c r="A11" s="66" t="s">
        <v>96</v>
      </c>
      <c r="B11" s="67"/>
      <c r="C11" s="68"/>
      <c r="D11" s="49">
        <f>D12</f>
        <v>1188266</v>
      </c>
      <c r="E11" s="9"/>
      <c r="F11" s="8">
        <f>F12</f>
        <v>209694</v>
      </c>
      <c r="G11" s="8" t="e">
        <f>G12+#REF!</f>
        <v>#REF!</v>
      </c>
      <c r="H11" s="8" t="e">
        <f>H12+#REF!</f>
        <v>#REF!</v>
      </c>
      <c r="I11" s="49">
        <f>I12</f>
        <v>1397960</v>
      </c>
      <c r="K11" s="29">
        <v>0</v>
      </c>
      <c r="L11" s="29">
        <v>0</v>
      </c>
      <c r="M11" s="30" t="s">
        <v>32</v>
      </c>
      <c r="N11" s="27" t="s">
        <v>35</v>
      </c>
      <c r="O11" s="28" t="s">
        <v>66</v>
      </c>
      <c r="P11" s="28" t="s">
        <v>67</v>
      </c>
    </row>
    <row r="12" spans="1:16" s="43" customFormat="1" ht="40.5" customHeight="1">
      <c r="A12" s="38">
        <v>2</v>
      </c>
      <c r="B12" s="39" t="s">
        <v>95</v>
      </c>
      <c r="C12" s="44" t="s">
        <v>51</v>
      </c>
      <c r="D12" s="41">
        <v>1188266</v>
      </c>
      <c r="E12" s="42">
        <f>D12/(D12+F12)</f>
        <v>0.85</v>
      </c>
      <c r="F12" s="41">
        <v>209694</v>
      </c>
      <c r="G12" s="41">
        <v>0</v>
      </c>
      <c r="H12" s="41">
        <v>0</v>
      </c>
      <c r="I12" s="41">
        <f>D12+F12+G12</f>
        <v>1397960</v>
      </c>
      <c r="K12" s="29"/>
      <c r="L12" s="29"/>
      <c r="M12" s="30" t="s">
        <v>32</v>
      </c>
      <c r="N12" s="27" t="s">
        <v>35</v>
      </c>
      <c r="O12" s="28" t="s">
        <v>68</v>
      </c>
      <c r="P12" s="28" t="s">
        <v>69</v>
      </c>
    </row>
    <row r="13" spans="1:16" ht="15.75" customHeight="1">
      <c r="A13" s="66" t="s">
        <v>78</v>
      </c>
      <c r="B13" s="67"/>
      <c r="C13" s="68"/>
      <c r="D13" s="49">
        <f>D14</f>
        <v>10388870</v>
      </c>
      <c r="E13" s="9"/>
      <c r="F13" s="8">
        <f>F14</f>
        <v>1833330</v>
      </c>
      <c r="G13" s="8">
        <f>G14</f>
        <v>0</v>
      </c>
      <c r="H13" s="8">
        <f>H14</f>
        <v>0</v>
      </c>
      <c r="I13" s="49">
        <f>I14</f>
        <v>12222200</v>
      </c>
      <c r="K13" s="29">
        <v>0</v>
      </c>
      <c r="L13" s="29">
        <v>0</v>
      </c>
      <c r="M13" s="30" t="s">
        <v>32</v>
      </c>
      <c r="N13" s="27" t="s">
        <v>35</v>
      </c>
      <c r="O13" s="28" t="s">
        <v>39</v>
      </c>
      <c r="P13" s="28" t="s">
        <v>40</v>
      </c>
    </row>
    <row r="14" spans="1:16" s="43" customFormat="1" ht="40.5" customHeight="1">
      <c r="A14" s="38">
        <v>3</v>
      </c>
      <c r="B14" s="39" t="s">
        <v>88</v>
      </c>
      <c r="C14" s="44" t="s">
        <v>49</v>
      </c>
      <c r="D14" s="41">
        <v>10388870</v>
      </c>
      <c r="E14" s="42">
        <f>D14/(D14+F14)</f>
        <v>0.85</v>
      </c>
      <c r="F14" s="41">
        <v>1833330</v>
      </c>
      <c r="G14" s="41">
        <v>0</v>
      </c>
      <c r="H14" s="41">
        <v>0</v>
      </c>
      <c r="I14" s="41">
        <f>D14+F14+G14</f>
        <v>12222200</v>
      </c>
      <c r="K14" s="29"/>
      <c r="L14" s="29"/>
      <c r="M14" s="30" t="s">
        <v>32</v>
      </c>
      <c r="N14" s="27" t="s">
        <v>35</v>
      </c>
      <c r="O14" s="31" t="s">
        <v>68</v>
      </c>
      <c r="P14" s="31" t="s">
        <v>70</v>
      </c>
    </row>
    <row r="15" spans="1:16" ht="16.5" customHeight="1">
      <c r="A15" s="66" t="s">
        <v>90</v>
      </c>
      <c r="B15" s="67"/>
      <c r="C15" s="68"/>
      <c r="D15" s="8">
        <f>D16</f>
        <v>21776814</v>
      </c>
      <c r="E15" s="9"/>
      <c r="F15" s="8">
        <f>F16</f>
        <v>3450053</v>
      </c>
      <c r="G15" s="8">
        <f>G16</f>
        <v>0</v>
      </c>
      <c r="H15" s="8">
        <f>H16</f>
        <v>0</v>
      </c>
      <c r="I15" s="8">
        <f>I16</f>
        <v>25619783</v>
      </c>
      <c r="K15" s="29">
        <v>0</v>
      </c>
      <c r="L15" s="29">
        <v>0</v>
      </c>
      <c r="M15" s="30" t="s">
        <v>32</v>
      </c>
      <c r="N15" s="27" t="s">
        <v>35</v>
      </c>
      <c r="O15" s="31" t="s">
        <v>68</v>
      </c>
      <c r="P15" s="31" t="s">
        <v>71</v>
      </c>
    </row>
    <row r="16" spans="1:16" s="43" customFormat="1" ht="71.25" customHeight="1">
      <c r="A16" s="38">
        <v>4</v>
      </c>
      <c r="B16" s="39" t="s">
        <v>91</v>
      </c>
      <c r="C16" s="39" t="s">
        <v>54</v>
      </c>
      <c r="D16" s="56">
        <v>21776814</v>
      </c>
      <c r="E16" s="42">
        <v>0.85</v>
      </c>
      <c r="F16" s="41">
        <v>3450053</v>
      </c>
      <c r="G16" s="41">
        <v>0</v>
      </c>
      <c r="H16" s="41">
        <v>0</v>
      </c>
      <c r="I16" s="56">
        <v>25619783</v>
      </c>
      <c r="K16" s="45">
        <f>SUM(K10:K13)</f>
        <v>0</v>
      </c>
      <c r="L16" s="45">
        <f>SUM(L10:L13)</f>
        <v>0</v>
      </c>
      <c r="M16" s="46"/>
      <c r="N16" s="46"/>
      <c r="O16" s="46"/>
      <c r="P16" s="46"/>
    </row>
    <row r="17" spans="1:16" ht="15">
      <c r="A17" s="66" t="s">
        <v>38</v>
      </c>
      <c r="B17" s="67"/>
      <c r="C17" s="68"/>
      <c r="D17" s="49">
        <f>D18+D19</f>
        <v>7249014.2</v>
      </c>
      <c r="E17" s="9"/>
      <c r="F17" s="8">
        <f>F20</f>
        <v>0</v>
      </c>
      <c r="G17" s="8">
        <f>G30</f>
        <v>0</v>
      </c>
      <c r="H17" s="8">
        <f>H17</f>
        <v>0</v>
      </c>
      <c r="I17" s="49">
        <f>I18+I19</f>
        <v>8528352</v>
      </c>
      <c r="K17" s="34"/>
      <c r="L17" s="34"/>
      <c r="M17" s="35"/>
      <c r="N17" s="32"/>
      <c r="O17" s="33"/>
      <c r="P17" s="21"/>
    </row>
    <row r="18" spans="1:16" s="43" customFormat="1" ht="47.25" customHeight="1">
      <c r="A18" s="38">
        <v>5</v>
      </c>
      <c r="B18" s="39" t="s">
        <v>92</v>
      </c>
      <c r="C18" s="39" t="s">
        <v>55</v>
      </c>
      <c r="D18" s="41">
        <v>7060100</v>
      </c>
      <c r="E18" s="42">
        <v>0.85</v>
      </c>
      <c r="F18" s="41"/>
      <c r="G18" s="41">
        <v>0</v>
      </c>
      <c r="H18" s="41">
        <v>0</v>
      </c>
      <c r="I18" s="41">
        <v>8306100</v>
      </c>
      <c r="K18" s="34"/>
      <c r="L18" s="34"/>
      <c r="M18" s="35"/>
      <c r="N18" s="32"/>
      <c r="O18" s="33"/>
      <c r="P18" s="21"/>
    </row>
    <row r="19" spans="1:16" s="43" customFormat="1" ht="41.25" customHeight="1">
      <c r="A19" s="57">
        <v>6</v>
      </c>
      <c r="B19" s="58" t="s">
        <v>105</v>
      </c>
      <c r="C19" s="48"/>
      <c r="D19" s="41">
        <v>188914.2</v>
      </c>
      <c r="E19" s="42">
        <v>0.85</v>
      </c>
      <c r="F19" s="41"/>
      <c r="G19" s="41"/>
      <c r="H19" s="41"/>
      <c r="I19" s="41">
        <v>222252</v>
      </c>
      <c r="K19" s="34"/>
      <c r="L19" s="34"/>
      <c r="M19" s="35"/>
      <c r="N19" s="32"/>
      <c r="O19" s="33"/>
      <c r="P19" s="21"/>
    </row>
    <row r="20" spans="1:16" ht="15">
      <c r="A20" s="66" t="s">
        <v>106</v>
      </c>
      <c r="B20" s="67"/>
      <c r="C20" s="68"/>
      <c r="D20" s="49">
        <f>D21</f>
        <v>4250000</v>
      </c>
      <c r="E20" s="9"/>
      <c r="F20" s="8">
        <f>F21</f>
        <v>0</v>
      </c>
      <c r="G20" s="8">
        <f>G21</f>
        <v>0</v>
      </c>
      <c r="H20" s="8">
        <f>H21</f>
        <v>0</v>
      </c>
      <c r="I20" s="8">
        <f>I21</f>
        <v>5000000</v>
      </c>
      <c r="K20" s="34"/>
      <c r="L20" s="34"/>
      <c r="M20" s="35"/>
      <c r="N20" s="32"/>
      <c r="O20" s="33"/>
      <c r="P20" s="21"/>
    </row>
    <row r="21" spans="1:16" s="43" customFormat="1" ht="39" customHeight="1">
      <c r="A21" s="38">
        <v>7</v>
      </c>
      <c r="B21" s="39" t="s">
        <v>93</v>
      </c>
      <c r="C21" s="39" t="s">
        <v>61</v>
      </c>
      <c r="D21" s="41">
        <v>4250000</v>
      </c>
      <c r="E21" s="42">
        <v>0.85</v>
      </c>
      <c r="F21" s="41">
        <v>0</v>
      </c>
      <c r="G21" s="41">
        <v>0</v>
      </c>
      <c r="H21" s="41">
        <v>0</v>
      </c>
      <c r="I21" s="41">
        <v>5000000</v>
      </c>
      <c r="K21" s="21"/>
      <c r="L21" s="21"/>
      <c r="M21" s="21"/>
      <c r="N21" s="21"/>
      <c r="O21" s="21"/>
      <c r="P21" s="21"/>
    </row>
    <row r="22" spans="1:16" ht="15">
      <c r="A22" s="66" t="s">
        <v>98</v>
      </c>
      <c r="B22" s="67"/>
      <c r="C22" s="68"/>
      <c r="D22" s="49">
        <f>D23</f>
        <v>4430402</v>
      </c>
      <c r="E22" s="9"/>
      <c r="F22" s="8">
        <f>F23</f>
        <v>0</v>
      </c>
      <c r="G22" s="8">
        <f>G23</f>
        <v>0</v>
      </c>
      <c r="H22" s="8">
        <f>H23</f>
        <v>0</v>
      </c>
      <c r="I22" s="49">
        <f>I23</f>
        <v>5212238</v>
      </c>
      <c r="K22" s="34"/>
      <c r="L22" s="34"/>
      <c r="M22" s="35"/>
      <c r="N22" s="32"/>
      <c r="O22" s="33"/>
      <c r="P22" s="21"/>
    </row>
    <row r="23" spans="1:16" s="43" customFormat="1" ht="39" customHeight="1">
      <c r="A23" s="38">
        <v>8</v>
      </c>
      <c r="B23" s="47" t="s">
        <v>97</v>
      </c>
      <c r="C23" s="48"/>
      <c r="D23" s="41">
        <v>4430402</v>
      </c>
      <c r="E23" s="42">
        <v>0.85</v>
      </c>
      <c r="F23" s="41">
        <v>0</v>
      </c>
      <c r="G23" s="41"/>
      <c r="H23" s="41"/>
      <c r="I23" s="41">
        <v>5212238</v>
      </c>
      <c r="K23" s="21"/>
      <c r="L23" s="21"/>
      <c r="M23" s="21"/>
      <c r="N23" s="21"/>
      <c r="O23" s="21"/>
      <c r="P23" s="21"/>
    </row>
    <row r="24" spans="1:16" ht="15">
      <c r="A24" s="66" t="s">
        <v>99</v>
      </c>
      <c r="B24" s="67"/>
      <c r="C24" s="68"/>
      <c r="D24" s="49">
        <f>D25</f>
        <v>1143985</v>
      </c>
      <c r="E24" s="55"/>
      <c r="F24" s="49">
        <f>F30</f>
        <v>0</v>
      </c>
      <c r="G24" s="49">
        <f>G30</f>
        <v>0</v>
      </c>
      <c r="H24" s="49">
        <f>H30</f>
        <v>0</v>
      </c>
      <c r="I24" s="49">
        <f>I25</f>
        <v>2287970</v>
      </c>
      <c r="K24" s="34"/>
      <c r="L24" s="34"/>
      <c r="M24" s="35"/>
      <c r="N24" s="32"/>
      <c r="O24" s="33"/>
      <c r="P24" s="21"/>
    </row>
    <row r="25" spans="1:16" s="43" customFormat="1" ht="39" customHeight="1">
      <c r="A25" s="38">
        <v>9</v>
      </c>
      <c r="B25" s="47" t="s">
        <v>100</v>
      </c>
      <c r="C25" s="48"/>
      <c r="D25" s="41">
        <v>1143985</v>
      </c>
      <c r="E25" s="42">
        <f>D25/(D25+F25)</f>
        <v>0.5</v>
      </c>
      <c r="F25" s="41">
        <v>1143985</v>
      </c>
      <c r="G25" s="41"/>
      <c r="H25" s="41"/>
      <c r="I25" s="41">
        <f>D25+F25+G25</f>
        <v>2287970</v>
      </c>
      <c r="K25" s="21"/>
      <c r="L25" s="21"/>
      <c r="M25" s="21"/>
      <c r="N25" s="21"/>
      <c r="O25" s="21"/>
      <c r="P25" s="21"/>
    </row>
    <row r="26" spans="1:16" ht="15">
      <c r="A26" s="66" t="s">
        <v>101</v>
      </c>
      <c r="B26" s="67"/>
      <c r="C26" s="68"/>
      <c r="D26" s="49">
        <f>D27</f>
        <v>10791706</v>
      </c>
      <c r="E26" s="9"/>
      <c r="F26" s="8">
        <f>F32</f>
        <v>0</v>
      </c>
      <c r="G26" s="8">
        <f>G32</f>
        <v>0</v>
      </c>
      <c r="H26" s="8">
        <f>H32</f>
        <v>0</v>
      </c>
      <c r="I26" s="8">
        <f>I27</f>
        <v>12696125</v>
      </c>
      <c r="K26" s="34"/>
      <c r="L26" s="34"/>
      <c r="M26" s="35"/>
      <c r="N26" s="32"/>
      <c r="O26" s="33"/>
      <c r="P26" s="21"/>
    </row>
    <row r="27" spans="1:16" s="43" customFormat="1" ht="39" customHeight="1">
      <c r="A27" s="38">
        <v>10</v>
      </c>
      <c r="B27" s="47" t="s">
        <v>89</v>
      </c>
      <c r="C27" s="48"/>
      <c r="D27" s="41">
        <v>10791706</v>
      </c>
      <c r="E27" s="42">
        <v>0.85</v>
      </c>
      <c r="F27" s="41">
        <f>I27-D27</f>
        <v>1904419</v>
      </c>
      <c r="G27" s="41"/>
      <c r="H27" s="41"/>
      <c r="I27" s="41">
        <v>12696125</v>
      </c>
      <c r="K27" s="21"/>
      <c r="L27" s="21"/>
      <c r="M27" s="21"/>
      <c r="N27" s="21"/>
      <c r="O27" s="21"/>
      <c r="P27" s="21"/>
    </row>
    <row r="28" spans="1:16" ht="15.75">
      <c r="A28" s="16"/>
      <c r="B28" s="81" t="s">
        <v>17</v>
      </c>
      <c r="C28" s="82"/>
      <c r="D28" s="54">
        <f>D9+D11+D13+D15+D17+D20+D22+D24+D26</f>
        <v>501226173.2</v>
      </c>
      <c r="E28" s="54"/>
      <c r="F28" s="54">
        <f>F9+F11+F13+F15+F17+F20+F22+F24+F26</f>
        <v>103786813</v>
      </c>
      <c r="G28" s="54" t="e">
        <f>G9+G11+G13+G15</f>
        <v>#REF!</v>
      </c>
      <c r="H28" s="54" t="e">
        <f>H9+H11+H13+H15</f>
        <v>#REF!</v>
      </c>
      <c r="I28" s="54">
        <f>I9+I11+I13+I15+I17+I20+I22+I24+I26</f>
        <v>611265480</v>
      </c>
      <c r="K28" s="21"/>
      <c r="L28" s="21"/>
      <c r="M28" s="21"/>
      <c r="N28" s="21"/>
      <c r="O28" s="21"/>
      <c r="P28" s="21"/>
    </row>
    <row r="29" spans="1:16" ht="15">
      <c r="A29" s="21"/>
      <c r="K29" s="21"/>
      <c r="L29" s="21"/>
      <c r="M29" s="21"/>
      <c r="N29" s="21"/>
      <c r="O29" s="21"/>
      <c r="P29" s="21"/>
    </row>
    <row r="30" spans="1:16" ht="15">
      <c r="A30" s="21"/>
      <c r="K30" s="21"/>
      <c r="L30" s="21"/>
      <c r="M30" s="21"/>
      <c r="N30" s="21"/>
      <c r="O30" s="21"/>
      <c r="P30" s="21"/>
    </row>
    <row r="31" spans="1:16" ht="15">
      <c r="A31" s="21"/>
      <c r="K31" s="21"/>
      <c r="L31" s="21"/>
      <c r="M31" s="21"/>
      <c r="N31" s="21"/>
      <c r="O31" s="21"/>
      <c r="P31" s="21"/>
    </row>
    <row r="32" spans="1:16" ht="15">
      <c r="A32" s="21"/>
      <c r="K32" s="21"/>
      <c r="L32" s="21"/>
      <c r="M32" s="21"/>
      <c r="N32" s="21"/>
      <c r="O32" s="21"/>
      <c r="P32" s="21"/>
    </row>
    <row r="33" spans="1:16" ht="15">
      <c r="A33" s="21"/>
      <c r="K33" s="21"/>
      <c r="L33" s="21"/>
      <c r="M33" s="21"/>
      <c r="N33" s="21"/>
      <c r="O33" s="21"/>
      <c r="P33" s="21"/>
    </row>
    <row r="34" spans="1:16" ht="15">
      <c r="A34" s="21"/>
      <c r="K34" s="21"/>
      <c r="L34" s="21"/>
      <c r="M34" s="21"/>
      <c r="N34" s="21"/>
      <c r="O34" s="21"/>
      <c r="P34" s="21"/>
    </row>
    <row r="35" spans="1:16" ht="15">
      <c r="A35" s="21"/>
      <c r="B35" s="21"/>
      <c r="C35" s="21"/>
      <c r="D35" s="21"/>
      <c r="E35" s="21"/>
      <c r="F35" s="21"/>
      <c r="G35" s="21"/>
      <c r="H35" s="21"/>
      <c r="I35" s="21"/>
      <c r="J35" s="21"/>
      <c r="K35" s="21"/>
      <c r="L35" s="21"/>
      <c r="M35" s="21"/>
      <c r="N35" s="21"/>
      <c r="O35" s="21"/>
      <c r="P35" s="21"/>
    </row>
    <row r="36" spans="1:16" ht="15">
      <c r="A36" s="21"/>
      <c r="B36" s="21"/>
      <c r="C36" s="21"/>
      <c r="D36" s="21"/>
      <c r="E36" s="21"/>
      <c r="F36" s="21"/>
      <c r="G36" s="21"/>
      <c r="H36" s="21"/>
      <c r="I36" s="21"/>
      <c r="J36" s="21"/>
      <c r="K36" s="21"/>
      <c r="L36" s="21"/>
      <c r="M36" s="21"/>
      <c r="N36" s="21"/>
      <c r="O36" s="21"/>
      <c r="P36" s="21"/>
    </row>
  </sheetData>
  <sheetProtection/>
  <mergeCells count="24">
    <mergeCell ref="M7:N7"/>
    <mergeCell ref="O7:O8"/>
    <mergeCell ref="P7:P8"/>
    <mergeCell ref="A20:C20"/>
    <mergeCell ref="F7:F8"/>
    <mergeCell ref="A5:A8"/>
    <mergeCell ref="B5:B8"/>
    <mergeCell ref="C5:C8"/>
    <mergeCell ref="I7:I8"/>
    <mergeCell ref="A9:C9"/>
    <mergeCell ref="A11:C11"/>
    <mergeCell ref="A24:C24"/>
    <mergeCell ref="A26:C26"/>
    <mergeCell ref="K7:L7"/>
    <mergeCell ref="D5:I5"/>
    <mergeCell ref="D6:I6"/>
    <mergeCell ref="D7:D8"/>
    <mergeCell ref="E7:E8"/>
    <mergeCell ref="G7:H7"/>
    <mergeCell ref="B28:C28"/>
    <mergeCell ref="A17:C17"/>
    <mergeCell ref="A22:C22"/>
    <mergeCell ref="A13:C13"/>
    <mergeCell ref="A15:C15"/>
  </mergeCells>
  <printOptions/>
  <pageMargins left="0.7" right="0.7" top="0.75" bottom="0.75" header="0.3" footer="0.3"/>
  <pageSetup fitToHeight="1" fitToWidth="1" orientation="landscape" paperSize="8" scale="59"/>
</worksheet>
</file>

<file path=xl/worksheets/sheet5.xml><?xml version="1.0" encoding="utf-8"?>
<worksheet xmlns="http://schemas.openxmlformats.org/spreadsheetml/2006/main" xmlns:r="http://schemas.openxmlformats.org/officeDocument/2006/relationships">
  <dimension ref="A2:H27"/>
  <sheetViews>
    <sheetView zoomScale="75" zoomScaleNormal="75" zoomScalePageLayoutView="0" workbookViewId="0" topLeftCell="A13">
      <selection activeCell="D13" sqref="D13"/>
    </sheetView>
  </sheetViews>
  <sheetFormatPr defaultColWidth="11.421875" defaultRowHeight="15"/>
  <cols>
    <col min="1" max="1" width="11.421875" style="0" customWidth="1"/>
    <col min="2" max="2" width="65.421875" style="0" customWidth="1"/>
    <col min="3" max="3" width="18.28125" style="0" hidden="1" customWidth="1"/>
    <col min="4" max="4" width="21.140625" style="0" customWidth="1"/>
    <col min="5" max="5" width="20.7109375" style="0" customWidth="1"/>
    <col min="6" max="6" width="13.421875" style="0" customWidth="1"/>
    <col min="7" max="7" width="0.13671875" style="0" customWidth="1"/>
    <col min="8" max="8" width="17.28125" style="0" customWidth="1"/>
  </cols>
  <sheetData>
    <row r="2" ht="25.5" customHeight="1">
      <c r="A2" s="53" t="s">
        <v>73</v>
      </c>
    </row>
    <row r="5" spans="1:8" ht="15">
      <c r="A5" s="89" t="s">
        <v>4</v>
      </c>
      <c r="B5" s="89" t="s">
        <v>0</v>
      </c>
      <c r="C5" s="89" t="s">
        <v>5</v>
      </c>
      <c r="D5" s="90" t="s">
        <v>3</v>
      </c>
      <c r="E5" s="90"/>
      <c r="F5" s="90"/>
      <c r="G5" s="90"/>
      <c r="H5" s="90"/>
    </row>
    <row r="6" spans="1:8" ht="15">
      <c r="A6" s="89"/>
      <c r="B6" s="89"/>
      <c r="C6" s="89"/>
      <c r="D6" s="90" t="s">
        <v>1</v>
      </c>
      <c r="E6" s="90"/>
      <c r="F6" s="90"/>
      <c r="G6" s="90"/>
      <c r="H6" s="90"/>
    </row>
    <row r="7" spans="1:8" ht="15">
      <c r="A7" s="89"/>
      <c r="B7" s="89"/>
      <c r="C7" s="89"/>
      <c r="D7" s="90" t="s">
        <v>6</v>
      </c>
      <c r="E7" s="90" t="s">
        <v>7</v>
      </c>
      <c r="F7" s="90" t="s">
        <v>8</v>
      </c>
      <c r="G7" s="52"/>
      <c r="H7" s="90" t="s">
        <v>2</v>
      </c>
    </row>
    <row r="8" spans="1:8" ht="15">
      <c r="A8" s="89"/>
      <c r="B8" s="89"/>
      <c r="C8" s="89"/>
      <c r="D8" s="90"/>
      <c r="E8" s="90"/>
      <c r="F8" s="90"/>
      <c r="G8" s="52" t="s">
        <v>10</v>
      </c>
      <c r="H8" s="90"/>
    </row>
    <row r="9" spans="1:8" ht="15">
      <c r="A9" s="66" t="s">
        <v>16</v>
      </c>
      <c r="B9" s="67"/>
      <c r="C9" s="68"/>
      <c r="D9" s="49">
        <f>D10+D11+D12+D13</f>
        <v>688721780</v>
      </c>
      <c r="E9" s="16"/>
      <c r="F9" s="8">
        <f>F10+F11+F12+F13</f>
        <v>121349620</v>
      </c>
      <c r="G9" s="8" t="e">
        <f>G10+G13+#REF!</f>
        <v>#REF!</v>
      </c>
      <c r="H9" s="49">
        <f>H10+H11+H12+H13</f>
        <v>810071400</v>
      </c>
    </row>
    <row r="10" spans="1:8" ht="74.25" customHeight="1">
      <c r="A10" s="16">
        <v>1</v>
      </c>
      <c r="B10" s="18" t="s">
        <v>75</v>
      </c>
      <c r="C10" s="20" t="s">
        <v>53</v>
      </c>
      <c r="D10" s="8">
        <v>677739060</v>
      </c>
      <c r="E10" s="9">
        <f>D10/(D10+F10)</f>
        <v>0.850000000627085</v>
      </c>
      <c r="F10" s="8">
        <v>119601010</v>
      </c>
      <c r="G10" s="8"/>
      <c r="H10" s="8">
        <f>D10+F10</f>
        <v>797340070</v>
      </c>
    </row>
    <row r="11" spans="1:8" ht="69.75" customHeight="1">
      <c r="A11" s="16">
        <v>2</v>
      </c>
      <c r="B11" s="18" t="s">
        <v>74</v>
      </c>
      <c r="C11" s="20"/>
      <c r="D11" s="92">
        <v>1073940</v>
      </c>
      <c r="E11" s="9">
        <f>D11/(D11+F11)</f>
        <v>1</v>
      </c>
      <c r="F11" s="8">
        <v>0</v>
      </c>
      <c r="G11" s="8"/>
      <c r="H11" s="92">
        <f>D11+F11</f>
        <v>1073940</v>
      </c>
    </row>
    <row r="12" spans="1:8" ht="50.25" customHeight="1">
      <c r="A12" s="16">
        <v>3</v>
      </c>
      <c r="B12" s="18" t="s">
        <v>76</v>
      </c>
      <c r="C12" s="20"/>
      <c r="D12" s="8">
        <v>1476350</v>
      </c>
      <c r="E12" s="9">
        <f>D10/(D10+F10)</f>
        <v>0.850000000627085</v>
      </c>
      <c r="F12" s="8">
        <v>260530</v>
      </c>
      <c r="G12" s="8"/>
      <c r="H12" s="92">
        <f>D12+F12</f>
        <v>1736880</v>
      </c>
    </row>
    <row r="13" spans="1:8" ht="57.75" customHeight="1">
      <c r="A13" s="16">
        <v>4</v>
      </c>
      <c r="B13" s="18" t="s">
        <v>77</v>
      </c>
      <c r="C13" s="20" t="s">
        <v>52</v>
      </c>
      <c r="D13" s="92">
        <v>8432430</v>
      </c>
      <c r="E13" s="9">
        <f>D13/(D13+F13)</f>
        <v>0.8499996471955575</v>
      </c>
      <c r="F13" s="8">
        <v>1488080</v>
      </c>
      <c r="G13" s="8"/>
      <c r="H13" s="92">
        <f>D13+F13</f>
        <v>9920510</v>
      </c>
    </row>
    <row r="14" spans="1:8" ht="15">
      <c r="A14" s="69" t="s">
        <v>87</v>
      </c>
      <c r="B14" s="69"/>
      <c r="C14" s="66"/>
      <c r="D14" s="49">
        <f>D15+D16</f>
        <v>1634250</v>
      </c>
      <c r="E14" s="9"/>
      <c r="F14" s="8">
        <f>F15+F16</f>
        <v>5978250</v>
      </c>
      <c r="G14" s="8">
        <f>G15+G16</f>
        <v>0</v>
      </c>
      <c r="H14" s="49">
        <f>H15+H16</f>
        <v>7612500</v>
      </c>
    </row>
    <row r="15" spans="1:8" ht="35.25" customHeight="1">
      <c r="A15" s="16">
        <v>5</v>
      </c>
      <c r="B15" s="18" t="s">
        <v>85</v>
      </c>
      <c r="C15" s="19" t="s">
        <v>51</v>
      </c>
      <c r="D15" s="8">
        <v>186250</v>
      </c>
      <c r="E15" s="9">
        <f>D15/(D15+F15)</f>
        <v>0.5</v>
      </c>
      <c r="F15" s="8">
        <v>186250</v>
      </c>
      <c r="G15" s="8">
        <v>0</v>
      </c>
      <c r="H15" s="8">
        <f>D15+F15</f>
        <v>372500</v>
      </c>
    </row>
    <row r="16" spans="1:8" ht="33.75" customHeight="1">
      <c r="A16" s="16">
        <v>6</v>
      </c>
      <c r="B16" s="18" t="s">
        <v>86</v>
      </c>
      <c r="C16" s="20" t="s">
        <v>50</v>
      </c>
      <c r="D16" s="8">
        <v>1448000</v>
      </c>
      <c r="E16" s="9">
        <f>D16/(D16+F16)</f>
        <v>0.2</v>
      </c>
      <c r="F16" s="8">
        <v>5792000</v>
      </c>
      <c r="G16" s="8">
        <v>0</v>
      </c>
      <c r="H16" s="8">
        <f>D16+F16</f>
        <v>7240000</v>
      </c>
    </row>
    <row r="17" spans="1:8" ht="15">
      <c r="A17" s="69" t="s">
        <v>78</v>
      </c>
      <c r="B17" s="69"/>
      <c r="C17" s="69"/>
      <c r="D17" s="49">
        <f>D18+D19</f>
        <v>11717360</v>
      </c>
      <c r="E17" s="9"/>
      <c r="F17" s="8">
        <f>F18+F19</f>
        <v>2067420</v>
      </c>
      <c r="G17" s="8">
        <f>G19</f>
        <v>0</v>
      </c>
      <c r="H17" s="49">
        <f>H19+H18</f>
        <v>13784780</v>
      </c>
    </row>
    <row r="18" spans="1:8" ht="60" customHeight="1">
      <c r="A18" s="16">
        <v>7</v>
      </c>
      <c r="B18" s="18" t="s">
        <v>82</v>
      </c>
      <c r="C18" s="19"/>
      <c r="D18" s="8">
        <v>4439000</v>
      </c>
      <c r="E18" s="9">
        <f>D18/(D18+F18)</f>
        <v>0.8500574492531597</v>
      </c>
      <c r="F18" s="8">
        <v>783000</v>
      </c>
      <c r="G18" s="8"/>
      <c r="H18" s="8">
        <f>D18+F18</f>
        <v>5222000</v>
      </c>
    </row>
    <row r="19" spans="1:8" ht="36.75" customHeight="1">
      <c r="A19" s="16">
        <v>8</v>
      </c>
      <c r="B19" s="18" t="s">
        <v>84</v>
      </c>
      <c r="C19" s="19" t="s">
        <v>49</v>
      </c>
      <c r="D19" s="8">
        <v>7278360</v>
      </c>
      <c r="E19" s="9">
        <f>D19/(D19+F19)</f>
        <v>0.8499996496464933</v>
      </c>
      <c r="F19" s="8">
        <v>1284420</v>
      </c>
      <c r="G19" s="8">
        <v>0</v>
      </c>
      <c r="H19" s="8">
        <f>D19+F19</f>
        <v>8562780</v>
      </c>
    </row>
    <row r="20" spans="1:8" ht="15">
      <c r="A20" s="69" t="s">
        <v>38</v>
      </c>
      <c r="B20" s="69"/>
      <c r="C20" s="69"/>
      <c r="D20" s="49">
        <f>D21</f>
        <v>203604.5</v>
      </c>
      <c r="E20" s="9"/>
      <c r="F20" s="8">
        <f>F21</f>
        <v>203604.5</v>
      </c>
      <c r="G20" s="8">
        <f>G21</f>
        <v>0</v>
      </c>
      <c r="H20" s="49">
        <f>H21</f>
        <v>407209</v>
      </c>
    </row>
    <row r="21" spans="1:8" ht="60" customHeight="1">
      <c r="A21" s="16">
        <v>9</v>
      </c>
      <c r="B21" s="18" t="s">
        <v>79</v>
      </c>
      <c r="C21" s="18" t="s">
        <v>54</v>
      </c>
      <c r="D21" s="8">
        <v>203604.5</v>
      </c>
      <c r="E21" s="9">
        <f>D21/(D21+F21)</f>
        <v>0.5</v>
      </c>
      <c r="F21" s="8">
        <v>203604.5</v>
      </c>
      <c r="G21" s="8">
        <v>0</v>
      </c>
      <c r="H21" s="8">
        <f>D21+F21</f>
        <v>407209</v>
      </c>
    </row>
    <row r="22" spans="1:8" ht="15">
      <c r="A22" s="69" t="s">
        <v>83</v>
      </c>
      <c r="B22" s="69"/>
      <c r="C22" s="69"/>
      <c r="D22" s="49">
        <f>D23</f>
        <v>530483</v>
      </c>
      <c r="E22" s="9"/>
      <c r="F22" s="8">
        <f>F23</f>
        <v>93614</v>
      </c>
      <c r="G22" s="8">
        <f>G22</f>
        <v>0</v>
      </c>
      <c r="H22" s="49">
        <f>H23</f>
        <v>624097</v>
      </c>
    </row>
    <row r="23" spans="1:8" ht="39.75" customHeight="1">
      <c r="A23" s="16">
        <v>10</v>
      </c>
      <c r="B23" s="18" t="s">
        <v>102</v>
      </c>
      <c r="C23" s="18" t="s">
        <v>55</v>
      </c>
      <c r="D23" s="8">
        <v>530483</v>
      </c>
      <c r="E23" s="9">
        <f>D23/(D23+F23)</f>
        <v>0.8500008812732636</v>
      </c>
      <c r="F23" s="8">
        <v>93614</v>
      </c>
      <c r="G23" s="8">
        <v>0</v>
      </c>
      <c r="H23" s="8">
        <f>D23+F23</f>
        <v>624097</v>
      </c>
    </row>
    <row r="24" spans="1:8" ht="15">
      <c r="A24" s="69" t="s">
        <v>81</v>
      </c>
      <c r="B24" s="69"/>
      <c r="C24" s="69"/>
      <c r="D24" s="49">
        <f>D25</f>
        <v>13254953.55</v>
      </c>
      <c r="E24" s="9"/>
      <c r="F24" s="8">
        <f>F25</f>
        <v>0</v>
      </c>
      <c r="G24" s="8">
        <f>G25</f>
        <v>0</v>
      </c>
      <c r="H24" s="49">
        <f>H25</f>
        <v>15594063</v>
      </c>
    </row>
    <row r="25" spans="1:8" ht="58.5" customHeight="1">
      <c r="A25" s="16">
        <v>11</v>
      </c>
      <c r="B25" s="18" t="s">
        <v>80</v>
      </c>
      <c r="C25" s="18" t="s">
        <v>61</v>
      </c>
      <c r="D25" s="8">
        <v>13254953.55</v>
      </c>
      <c r="E25" s="9">
        <v>0.85</v>
      </c>
      <c r="F25" s="8">
        <v>0</v>
      </c>
      <c r="G25" s="8">
        <v>0</v>
      </c>
      <c r="H25" s="8">
        <v>15594063</v>
      </c>
    </row>
    <row r="26" spans="1:8" ht="15.75">
      <c r="A26" s="50"/>
      <c r="B26" s="91" t="s">
        <v>17</v>
      </c>
      <c r="C26" s="91"/>
      <c r="D26" s="51">
        <f>D9+D14+D17+D20+D22+D24</f>
        <v>716062431.05</v>
      </c>
      <c r="E26" s="51"/>
      <c r="F26" s="51">
        <f>F9+F14+F17+F20+F22+F24</f>
        <v>129692508.5</v>
      </c>
      <c r="G26" s="51" t="e">
        <f>G9+G14+G17+G20</f>
        <v>#REF!</v>
      </c>
      <c r="H26" s="51">
        <f>H9+H14+H17+H20+H22+H24</f>
        <v>848094049</v>
      </c>
    </row>
    <row r="27" spans="1:8" ht="15">
      <c r="A27" s="4"/>
      <c r="B27" s="4"/>
      <c r="C27" s="4"/>
      <c r="D27" s="6"/>
      <c r="E27" s="6"/>
      <c r="F27" s="6"/>
      <c r="G27" s="6"/>
      <c r="H27" s="6"/>
    </row>
  </sheetData>
  <sheetProtection/>
  <mergeCells count="16">
    <mergeCell ref="B26:C26"/>
    <mergeCell ref="A9:C9"/>
    <mergeCell ref="A14:C14"/>
    <mergeCell ref="A17:C17"/>
    <mergeCell ref="A20:C20"/>
    <mergeCell ref="A22:C22"/>
    <mergeCell ref="A24:C24"/>
    <mergeCell ref="A5:A8"/>
    <mergeCell ref="B5:B8"/>
    <mergeCell ref="C5:C8"/>
    <mergeCell ref="D5:H5"/>
    <mergeCell ref="D6:H6"/>
    <mergeCell ref="D7:D8"/>
    <mergeCell ref="E7:E8"/>
    <mergeCell ref="F7:F8"/>
    <mergeCell ref="H7:H8"/>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2018-12-13T08:20:55Z</dcterms:modified>
  <cp:category/>
  <cp:version/>
  <cp:contentType/>
  <cp:contentStatus/>
</cp:coreProperties>
</file>