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2540" tabRatio="861" firstSheet="1" activeTab="5"/>
  </bookViews>
  <sheets>
    <sheet name="Pagina de garda" sheetId="1" r:id="rId1"/>
    <sheet name="7.1Chelt salariale" sheetId="2" r:id="rId2"/>
    <sheet name="Calcul salarii luna X " sheetId="3" r:id="rId3"/>
    <sheet name="Calcul salarii luna Y" sheetId="4" r:id="rId4"/>
    <sheet name="7.2a)Cheltuieli manag.proiect" sheetId="5" r:id="rId5"/>
    <sheet name="7.2b) Cheltuieli manag.proiect" sheetId="6" r:id="rId6"/>
    <sheet name="7.3 Chelt servicii" sheetId="7" r:id="rId7"/>
    <sheet name="7.4 Chelt deplasare" sheetId="8" r:id="rId8"/>
    <sheet name="7.5Chelt subventii-burse-premii" sheetId="9" r:id="rId9"/>
    <sheet name="7.6 Chelt taxe, ab. " sheetId="10" r:id="rId10"/>
    <sheet name="7.7 Chelt informare" sheetId="11" r:id="rId11"/>
    <sheet name="7.8 Chelt AF corporale" sheetId="12" r:id="rId12"/>
    <sheet name="7.9 Chelt AF necorporale" sheetId="13" r:id="rId13"/>
    <sheet name="7.10 Chelt de leasing" sheetId="14" r:id="rId14"/>
    <sheet name="7.11 Chelt generale admin" sheetId="15" r:id="rId15"/>
    <sheet name="7.12 Chelt cu inchirirea" sheetId="16" r:id="rId16"/>
    <sheet name="7.13 Chelt amortizare" sheetId="17" r:id="rId17"/>
    <sheet name="7.14 Chelt achiz.mijl transport" sheetId="18" r:id="rId18"/>
    <sheet name="8.Sit chelt eligibile" sheetId="19" r:id="rId19"/>
    <sheet name="9.Împărțire pe surse de finanaț" sheetId="20" r:id="rId20"/>
    <sheet name="9.Solicitare" sheetId="21" r:id="rId21"/>
    <sheet name="Formular timp de lucru" sheetId="22" r:id="rId22"/>
    <sheet name="1-Tabel calcul procent timp" sheetId="23" r:id="rId23"/>
    <sheet name="2a-Chelt cu AF si ObI-UI" sheetId="24" r:id="rId24"/>
    <sheet name="2b-Chelt cu AF si ObI-UC" sheetId="25" r:id="rId25"/>
    <sheet name="2c-Chelt cu FB si MC" sheetId="26" r:id="rId26"/>
    <sheet name="3-Ch cu mijl de transport" sheetId="27" r:id="rId27"/>
  </sheets>
  <definedNames>
    <definedName name="_ftn1" localSheetId="1">'7.1Chelt salariale'!#REF!</definedName>
    <definedName name="_ftn2" localSheetId="1">'7.1Chelt salariale'!#REF!</definedName>
    <definedName name="_ftnref1" localSheetId="1">'7.1Chelt salariale'!#REF!</definedName>
    <definedName name="_ftnref2" localSheetId="1">'7.1Chelt salariale'!#REF!</definedName>
    <definedName name="Anul" localSheetId="4">'Formular timp de lucru'!#REF!</definedName>
    <definedName name="Anul">'Formular timp de lucru'!#REF!</definedName>
    <definedName name="Functii" localSheetId="4">'Formular timp de lucru'!#REF!</definedName>
    <definedName name="Functii">'Formular timp de lucru'!#REF!</definedName>
    <definedName name="Institutii" localSheetId="4">'Formular timp de lucru'!#REF!</definedName>
    <definedName name="Institutii">'Formular timp de lucru'!#REF!</definedName>
    <definedName name="Luna" localSheetId="4">'Formular timp de lucru'!#REF!</definedName>
    <definedName name="Luna">'Formular timp de lucru'!#REF!</definedName>
    <definedName name="luni">#REF!</definedName>
    <definedName name="lunib" localSheetId="14">#REF!</definedName>
    <definedName name="lunib" localSheetId="17">#REF!</definedName>
    <definedName name="lunib" localSheetId="4">#REF!</definedName>
    <definedName name="lunib" localSheetId="9">#REF!</definedName>
    <definedName name="lunib" localSheetId="11">#REF!</definedName>
    <definedName name="lunib">#REF!</definedName>
    <definedName name="personal">#REF!</definedName>
    <definedName name="_xlnm.Print_Area" localSheetId="25">'2c-Chelt cu FB si MC'!$A$1:$K$29</definedName>
    <definedName name="_xlnm.Print_Area" localSheetId="13">'7.10 Chelt de leasing'!$A$1:$P$22</definedName>
    <definedName name="_xlnm.Print_Area" localSheetId="14">'7.11 Chelt generale admin'!$A$1:$Q$22</definedName>
    <definedName name="_xlnm.Print_Area" localSheetId="15">'7.12 Chelt cu inchirirea'!$A$1:$P$22</definedName>
    <definedName name="_xlnm.Print_Area" localSheetId="17">'7.14 Chelt achiz.mijl transport'!$A$1:$O$20</definedName>
    <definedName name="_xlnm.Print_Area" localSheetId="4">'7.2a)Cheltuieli manag.proiect'!$A$1:$K$129</definedName>
    <definedName name="_xlnm.Print_Area" localSheetId="5">'7.2b) Cheltuieli manag.proiect'!$A$1:$L$63</definedName>
    <definedName name="_xlnm.Print_Area" localSheetId="6">'7.3 Chelt servicii'!$A$1:$O$22</definedName>
    <definedName name="_xlnm.Print_Area" localSheetId="7">'7.4 Chelt deplasare'!$A$1:$M$30</definedName>
    <definedName name="_xlnm.Print_Area" localSheetId="11">'7.8 Chelt AF corporale'!$A$1:$P$25</definedName>
    <definedName name="_xlnm.Print_Area" localSheetId="19">'9.Împărțire pe surse de finanaț'!$A$1:$D$29</definedName>
    <definedName name="_xlnm.Print_Area" localSheetId="20">'9.Solicitare'!$A$1:$M$42</definedName>
    <definedName name="_xlnm.Print_Area" localSheetId="2">'Calcul salarii luna X '!$A$1:$L$37</definedName>
    <definedName name="_xlnm.Print_Area" localSheetId="3">'Calcul salarii luna Y'!$A$1:$K$38</definedName>
    <definedName name="_xlnm.Print_Area" localSheetId="21">'Formular timp de lucru'!$A$1:$E$57</definedName>
    <definedName name="programe" localSheetId="4">'Formular timp de lucru'!#REF!</definedName>
    <definedName name="programe">'Formular timp de lucru'!#REF!</definedName>
  </definedNames>
  <calcPr fullCalcOnLoad="1"/>
</workbook>
</file>

<file path=xl/comments26.xml><?xml version="1.0" encoding="utf-8"?>
<comments xmlns="http://schemas.openxmlformats.org/spreadsheetml/2006/main">
  <authors>
    <author>Daniela Balan</author>
  </authors>
  <commentList>
    <comment ref="A21" authorId="0">
      <text>
        <r>
          <rPr>
            <sz val="10"/>
            <rFont val="Tahoma"/>
            <family val="2"/>
          </rPr>
          <t>Pentru asigurarea corectitudinii formulelor din tabele, rânduri suplimentare necesare vor fi introduse NUMAI ÎNAINTEA acestui rând, care va conţine ultima intrare de date. Rândurile rămase necompletate vor fi şterse.</t>
        </r>
      </text>
    </comment>
  </commentList>
</comments>
</file>

<file path=xl/comments3.xml><?xml version="1.0" encoding="utf-8"?>
<comments xmlns="http://schemas.openxmlformats.org/spreadsheetml/2006/main">
  <authors>
    <author>Adrian Stanescu</author>
  </authors>
  <commentList>
    <comment ref="A24" authorId="0">
      <text>
        <r>
          <rPr>
            <b/>
            <sz val="9"/>
            <rFont val="Tahoma"/>
            <family val="2"/>
          </rPr>
          <t>Se va menționa luna în care a fost efectuată plata salariului</t>
        </r>
      </text>
    </comment>
  </commentList>
</comments>
</file>

<file path=xl/comments4.xml><?xml version="1.0" encoding="utf-8"?>
<comments xmlns="http://schemas.openxmlformats.org/spreadsheetml/2006/main">
  <authors>
    <author>Adrian Stanescu</author>
  </authors>
  <commentList>
    <comment ref="A24" authorId="0">
      <text>
        <r>
          <rPr>
            <b/>
            <sz val="9"/>
            <rFont val="Tahoma"/>
            <family val="2"/>
          </rPr>
          <t>Se va menționa luna în care a fost efectuată plata salariului</t>
        </r>
      </text>
    </comment>
  </commentList>
</comments>
</file>

<file path=xl/comments5.xml><?xml version="1.0" encoding="utf-8"?>
<comments xmlns="http://schemas.openxmlformats.org/spreadsheetml/2006/main">
  <authors>
    <author>Adrian Stanescu</author>
  </authors>
  <commentList>
    <comment ref="C3" authorId="0">
      <text>
        <r>
          <rPr>
            <b/>
            <sz val="9"/>
            <rFont val="Tahoma"/>
            <family val="2"/>
          </rPr>
          <t>Se va completa luna pentru care se acordă salariul.</t>
        </r>
      </text>
    </comment>
  </commentList>
</comments>
</file>

<file path=xl/sharedStrings.xml><?xml version="1.0" encoding="utf-8"?>
<sst xmlns="http://schemas.openxmlformats.org/spreadsheetml/2006/main" count="1814" uniqueCount="495">
  <si>
    <t>Total</t>
  </si>
  <si>
    <t>Nume şi prenume</t>
  </si>
  <si>
    <t>Detalii cheltuială</t>
  </si>
  <si>
    <t>Document justificativ</t>
  </si>
  <si>
    <t>Dispoziţie de plată/încasare</t>
  </si>
  <si>
    <t>Ordin de plată/ Extras de cont</t>
  </si>
  <si>
    <t>Tip ch.</t>
  </si>
  <si>
    <t>Valoare TVA</t>
  </si>
  <si>
    <t>Număr</t>
  </si>
  <si>
    <t xml:space="preserve">Dată </t>
  </si>
  <si>
    <t>Dată</t>
  </si>
  <si>
    <t xml:space="preserve">Total cheltuieli eligibile   </t>
  </si>
  <si>
    <t xml:space="preserve">Valoare fără TVA </t>
  </si>
  <si>
    <t xml:space="preserve"> Diurnă</t>
  </si>
  <si>
    <t xml:space="preserve"> Cazare</t>
  </si>
  <si>
    <t>Nr. crt.</t>
  </si>
  <si>
    <t>Factură aferentă (număr şi dată)</t>
  </si>
  <si>
    <t>Valoare fără TVA (lei)</t>
  </si>
  <si>
    <t>….</t>
  </si>
  <si>
    <t>Valoare fara TVA</t>
  </si>
  <si>
    <t>Categorii de cheltuieli eligibile</t>
  </si>
  <si>
    <t xml:space="preserve">Titlul proiectului: </t>
  </si>
  <si>
    <t>Ziua</t>
  </si>
  <si>
    <t>Cerere intermediară</t>
  </si>
  <si>
    <t>Cerere finală</t>
  </si>
  <si>
    <t>Numele beneficiarului:</t>
  </si>
  <si>
    <t xml:space="preserve">Adresa:  </t>
  </si>
  <si>
    <t xml:space="preserve">      </t>
  </si>
  <si>
    <t xml:space="preserve">CIF: </t>
  </si>
  <si>
    <t>(tel, fax, email)</t>
  </si>
  <si>
    <t xml:space="preserve">Programul operaţional: </t>
  </si>
  <si>
    <t>Axa prioritară:</t>
  </si>
  <si>
    <t xml:space="preserve"> </t>
  </si>
  <si>
    <t>Banca / Trezorerie:</t>
  </si>
  <si>
    <t>Adresa:</t>
  </si>
  <si>
    <t>Data:</t>
  </si>
  <si>
    <t>Revizia</t>
  </si>
  <si>
    <t>Perioada de referinţă de la:</t>
  </si>
  <si>
    <t>Până la:</t>
  </si>
  <si>
    <t>Nr.</t>
  </si>
  <si>
    <t>Tipul cererii de rambursare:</t>
  </si>
  <si>
    <t>Detalii despre proiect:</t>
  </si>
  <si>
    <t>Detalii despre contul bancar</t>
  </si>
  <si>
    <t>Responsabil întocmire cerere de rambursare (nume şi funcţie):</t>
  </si>
  <si>
    <t xml:space="preserve">Total </t>
  </si>
  <si>
    <t>Cheltuieli eligibile de efectuat până la sfârşitul proiectului</t>
  </si>
  <si>
    <t>(2)</t>
  </si>
  <si>
    <t>(5)</t>
  </si>
  <si>
    <t xml:space="preserve">Cheltuieli eligibile realizate în perioada de referinţă, solicitate prin prezenta cerere </t>
  </si>
  <si>
    <t>(1)</t>
  </si>
  <si>
    <t>(3)</t>
  </si>
  <si>
    <t>(8)</t>
  </si>
  <si>
    <t>Instituţia:</t>
  </si>
  <si>
    <t>Structura:</t>
  </si>
  <si>
    <t>Nume/prenume:</t>
  </si>
  <si>
    <t>Funcţia:</t>
  </si>
  <si>
    <t>Luna:</t>
  </si>
  <si>
    <t>Anul:</t>
  </si>
  <si>
    <t>TOTAL</t>
  </si>
  <si>
    <t>Întocmit: (Nume/prenume)</t>
  </si>
  <si>
    <t>Semnătura:</t>
  </si>
  <si>
    <t>Tipul actului / Categorie</t>
  </si>
  <si>
    <t>(5)=(3)*(4)/100</t>
  </si>
  <si>
    <t>(4)</t>
  </si>
  <si>
    <t>Dispoziţie de plată/Ordin de plată/ Extras de cont</t>
  </si>
  <si>
    <t>(7)</t>
  </si>
  <si>
    <t>Furnizor</t>
  </si>
  <si>
    <t xml:space="preserve">Nr./Dată contract </t>
  </si>
  <si>
    <t>Detalii factură</t>
  </si>
  <si>
    <t>Ordin de plată</t>
  </si>
  <si>
    <t>Extras de cont</t>
  </si>
  <si>
    <t>Data</t>
  </si>
  <si>
    <t>Valoare fără TVA</t>
  </si>
  <si>
    <t>Furnizor 1</t>
  </si>
  <si>
    <t>Total Furnizor 1</t>
  </si>
  <si>
    <t>Furnizor 2</t>
  </si>
  <si>
    <t>Total Furnizor 2</t>
  </si>
  <si>
    <t>Luna</t>
  </si>
  <si>
    <t>TVA</t>
  </si>
  <si>
    <t>(10)</t>
  </si>
  <si>
    <t>(11)</t>
  </si>
  <si>
    <t xml:space="preserve">Total  </t>
  </si>
  <si>
    <t xml:space="preserve">Declar că toate documentele originale aşa cum sunt definite în lista de anexe sunt păstrate de instituţie, ştampilate, semnate şi sunt la dispoziţia consultării în scopul verificării/auditului. </t>
  </si>
  <si>
    <t>Sunt conştient de faptul că, în cazul nerespectării prevederilor contractuale sau în cazul fondurilor solicitate nejustificat din cadrul acestei Cereri de Rambursare, este posibil să nu se plătească, să fie corectate sau să se recupereze sumele plătite nejustificat.</t>
  </si>
  <si>
    <r>
      <t>A)</t>
    </r>
    <r>
      <rPr>
        <sz val="7"/>
        <rFont val="Times New Roman"/>
        <family val="1"/>
      </rPr>
      <t>    </t>
    </r>
    <r>
      <rPr>
        <sz val="11"/>
        <rFont val="Times New Roman"/>
        <family val="1"/>
      </rPr>
      <t>Cererea de Rambursare se bazează doar pe cheltuieli efectuate;</t>
    </r>
  </si>
  <si>
    <r>
      <t>B)</t>
    </r>
    <r>
      <rPr>
        <sz val="7"/>
        <rFont val="Times New Roman"/>
        <family val="1"/>
      </rPr>
      <t>     </t>
    </r>
    <r>
      <rPr>
        <sz val="11"/>
        <rFont val="Times New Roman"/>
        <family val="1"/>
      </rPr>
      <t>Cheltuielile solicitate sunt eligibile şi au survenit în perioada de eligibilitate;</t>
    </r>
  </si>
  <si>
    <r>
      <t>D)</t>
    </r>
    <r>
      <rPr>
        <sz val="7"/>
        <rFont val="Times New Roman"/>
        <family val="1"/>
      </rPr>
      <t>      </t>
    </r>
    <r>
      <rPr>
        <sz val="11"/>
        <rFont val="Times New Roman"/>
        <family val="1"/>
      </rPr>
      <t>Proiectul nu este finanţat prin alte instrumente ale CE şi nici prin alte instrumente naţionale de cofinanţare decât cele precizate în Decizia/Contractul de  finanţare;</t>
    </r>
  </si>
  <si>
    <r>
      <t>E)</t>
    </r>
    <r>
      <rPr>
        <sz val="7"/>
        <rFont val="Times New Roman"/>
        <family val="1"/>
      </rPr>
      <t xml:space="preserve">       </t>
    </r>
    <r>
      <rPr>
        <sz val="11"/>
        <rFont val="Times New Roman"/>
        <family val="1"/>
      </rPr>
      <t>Toate tranzacţiile sunt înregistrate în sistemul contabil, deci suma cerută corespunde cu datele din documentele contabile;</t>
    </r>
  </si>
  <si>
    <r>
      <t>F)</t>
    </r>
    <r>
      <rPr>
        <sz val="7"/>
        <rFont val="Times New Roman"/>
        <family val="1"/>
      </rPr>
      <t xml:space="preserve">        </t>
    </r>
    <r>
      <rPr>
        <sz val="11"/>
        <rFont val="Times New Roman"/>
        <family val="1"/>
      </rPr>
      <t xml:space="preserve">Cerinţele în ceea ce priveşte publicitatea au fost îndeplinite în conformitate cu prevederile din Deciziei/Contractului de finanţare; </t>
    </r>
  </si>
  <si>
    <r>
      <t>G)</t>
    </r>
    <r>
      <rPr>
        <sz val="7"/>
        <rFont val="Times New Roman"/>
        <family val="1"/>
      </rPr>
      <t xml:space="preserve">       </t>
    </r>
    <r>
      <rPr>
        <sz val="11"/>
        <rFont val="Times New Roman"/>
        <family val="1"/>
      </rPr>
      <t xml:space="preserve">Regulile privind achiziţiile publice, protecţia mediului şi egalităţii de şanse au fost respectate; </t>
    </r>
  </si>
  <si>
    <r>
      <t>H)</t>
    </r>
    <r>
      <rPr>
        <sz val="7"/>
        <rFont val="Times New Roman"/>
        <family val="1"/>
      </rPr>
      <t xml:space="preserve">      </t>
    </r>
    <r>
      <rPr>
        <sz val="11"/>
        <rFont val="Times New Roman"/>
        <family val="1"/>
      </rPr>
      <t xml:space="preserve">Suma solicitată este în conformitate cu prevederile Deciziei/Contractului de finanţare şi a contractelor de achiziţie publică; </t>
    </r>
  </si>
  <si>
    <r>
      <t>J)</t>
    </r>
    <r>
      <rPr>
        <sz val="7"/>
        <rFont val="Times New Roman"/>
        <family val="1"/>
      </rPr>
      <t xml:space="preserve">        </t>
    </r>
    <r>
      <rPr>
        <sz val="11"/>
        <rFont val="Times New Roman"/>
        <family val="1"/>
      </rPr>
      <t xml:space="preserve">Toate documentele suport sunt înregistrate în conformitate cu prevederile legislaţiei naţionale. </t>
    </r>
  </si>
  <si>
    <t>Denumire Anexe</t>
  </si>
  <si>
    <t xml:space="preserve">Data: </t>
  </si>
  <si>
    <t xml:space="preserve">Nume Prenume:                 </t>
  </si>
  <si>
    <t>Nr. Cerere</t>
  </si>
  <si>
    <t>(3)=(1)+(2)</t>
  </si>
  <si>
    <t>(6)=(4)+(5)</t>
  </si>
  <si>
    <t>(9)=(7)+(8)</t>
  </si>
  <si>
    <t>Cheltuieli cu închirierea şi/sau leasingul aferent mijloacelor de transport</t>
  </si>
  <si>
    <t>Facturi aferente (număr şi dată)</t>
  </si>
  <si>
    <t>Ianuarie</t>
  </si>
  <si>
    <t>Februarie</t>
  </si>
  <si>
    <t>Martie</t>
  </si>
  <si>
    <t>Aprilie</t>
  </si>
  <si>
    <t>Mai</t>
  </si>
  <si>
    <t>Iunie</t>
  </si>
  <si>
    <t>Iulie</t>
  </si>
  <si>
    <t>August</t>
  </si>
  <si>
    <t>Septembrie</t>
  </si>
  <si>
    <t>Octombrie</t>
  </si>
  <si>
    <t>Noiembrie</t>
  </si>
  <si>
    <t>Decembrie</t>
  </si>
  <si>
    <t>Total ore lucrate*</t>
  </si>
  <si>
    <t>* Conform pontajului de lucru lunar.</t>
  </si>
  <si>
    <t>Ionescu Vasile</t>
  </si>
  <si>
    <t>Structura în care este încadrat conform statului de plată</t>
  </si>
  <si>
    <t>CAS Accidente</t>
  </si>
  <si>
    <t>Sănătate</t>
  </si>
  <si>
    <t>Şomaj</t>
  </si>
  <si>
    <t>Procent contribuţii</t>
  </si>
  <si>
    <t>Tip cheltuială</t>
  </si>
  <si>
    <t>Valoare eligibilă salarii brute</t>
  </si>
  <si>
    <t>Valoare eligibilă contribuţii</t>
  </si>
  <si>
    <t>(4)=(2)*(3)</t>
  </si>
  <si>
    <t>Contribuţíi angajator</t>
  </si>
  <si>
    <t>Valoare eligibilă echipa de proiect</t>
  </si>
  <si>
    <t xml:space="preserve">Valoare cheltuială eligibila </t>
  </si>
  <si>
    <t>Tabel privind calculul procentului de timp alocat obiectivului proiectului în activitatea beneficiarilor POAT</t>
  </si>
  <si>
    <t>pentru perioada:</t>
  </si>
  <si>
    <t>Beneficiar:</t>
  </si>
  <si>
    <t>Titlu proiect:</t>
  </si>
  <si>
    <t>Cod proiect:</t>
  </si>
  <si>
    <t>Nr. Crt.</t>
  </si>
  <si>
    <t>Ian</t>
  </si>
  <si>
    <t>Feb</t>
  </si>
  <si>
    <t>Mar</t>
  </si>
  <si>
    <t>Apr</t>
  </si>
  <si>
    <t>Iun</t>
  </si>
  <si>
    <t>Iul</t>
  </si>
  <si>
    <t>Aug</t>
  </si>
  <si>
    <t>Sept</t>
  </si>
  <si>
    <t>Oct</t>
  </si>
  <si>
    <t>Nov</t>
  </si>
  <si>
    <t>Dec</t>
  </si>
  <si>
    <t>...</t>
  </si>
  <si>
    <t>Întocmit:</t>
  </si>
  <si>
    <t>Avizat:</t>
  </si>
  <si>
    <t>Nume şi prenume:</t>
  </si>
  <si>
    <t>Semnătură:</t>
  </si>
  <si>
    <t>Dată:</t>
  </si>
  <si>
    <r>
      <t>Procent lunar mediu pe structură eligibilă (P</t>
    </r>
    <r>
      <rPr>
        <b/>
        <vertAlign val="subscript"/>
        <sz val="10"/>
        <rFont val="Verdana"/>
        <family val="2"/>
      </rPr>
      <t>l</t>
    </r>
    <r>
      <rPr>
        <b/>
        <sz val="10"/>
        <rFont val="Verdana"/>
        <family val="2"/>
      </rPr>
      <t>)</t>
    </r>
  </si>
  <si>
    <t>Cheltuieli eligibile aprobate până în prezent</t>
  </si>
  <si>
    <t>Valoare cheltuieli eligibile</t>
  </si>
  <si>
    <t>Popescu</t>
  </si>
  <si>
    <t>Vasilescu Gh</t>
  </si>
  <si>
    <t>Stanescu</t>
  </si>
  <si>
    <r>
      <rPr>
        <vertAlign val="superscript"/>
        <sz val="10"/>
        <rFont val="Times New Roman"/>
        <family val="1"/>
      </rPr>
      <t>2</t>
    </r>
    <r>
      <rPr>
        <sz val="10"/>
        <rFont val="Times New Roman"/>
        <family val="1"/>
      </rPr>
      <t xml:space="preserve"> În cazul diurnei se va trece data decontului.</t>
    </r>
  </si>
  <si>
    <r>
      <t>Nr/Data</t>
    </r>
    <r>
      <rPr>
        <b/>
        <vertAlign val="superscript"/>
        <sz val="10"/>
        <rFont val="Times New Roman"/>
        <family val="1"/>
      </rPr>
      <t>2</t>
    </r>
  </si>
  <si>
    <r>
      <t>Valoarea cheltuielii eligibile</t>
    </r>
    <r>
      <rPr>
        <b/>
        <vertAlign val="superscript"/>
        <sz val="10"/>
        <rFont val="Times New Roman"/>
        <family val="1"/>
      </rPr>
      <t>1</t>
    </r>
  </si>
  <si>
    <t>8. Situaţia cheltuielilor eligibile în cadrul proiectului</t>
  </si>
  <si>
    <t>7. Cheltuieli eligibile realizate în perioada de referinţă conform documentelor justificative</t>
  </si>
  <si>
    <t>Salarii brute</t>
  </si>
  <si>
    <t>Descrierea activităţilor în cadrul proiectului</t>
  </si>
  <si>
    <t>Ore lucrate alte activităţi/alte proiecte</t>
  </si>
  <si>
    <t>PROCENT DE TIMP LUCRAT ÎN CADRUL PROIECTULUI FINANȚAT DIN POAT</t>
  </si>
  <si>
    <r>
      <t xml:space="preserve">Documente însoţitoare: </t>
    </r>
    <r>
      <rPr>
        <i/>
        <sz val="9"/>
        <rFont val="Times New Roman"/>
        <family val="1"/>
      </rPr>
      <t>(conform contractului/deciziei de finanţare)</t>
    </r>
    <r>
      <rPr>
        <sz val="11"/>
        <rFont val="Times New Roman"/>
        <family val="1"/>
      </rPr>
      <t xml:space="preserve"> </t>
    </r>
  </si>
  <si>
    <r>
      <rPr>
        <i/>
        <sz val="12"/>
        <color indexed="10"/>
        <rFont val="Times New Roman"/>
        <family val="1"/>
      </rPr>
      <t>ATENȚIE! SE COMPLETEAZĂ DE BENEFICIAR!</t>
    </r>
    <r>
      <rPr>
        <i/>
        <sz val="12"/>
        <rFont val="Times New Roman"/>
        <family val="1"/>
      </rPr>
      <t xml:space="preserve"> </t>
    </r>
    <r>
      <rPr>
        <i/>
        <sz val="11"/>
        <rFont val="Times New Roman"/>
        <family val="1"/>
      </rPr>
      <t>(</t>
    </r>
    <r>
      <rPr>
        <i/>
        <sz val="8"/>
        <rFont val="Times New Roman"/>
        <family val="1"/>
      </rPr>
      <t>Ex: Copii certificate, care să conţină menţiunea „conform cu originalul”, ştampila beneficiarului şi semnătura reprezentantului legal al acestuia, după următoarele documente: facturi (trebuie să menţioneze detaliat bunul achiziţionat, serviciul prestat), documente de plată, extrase bancare, alte documente justificative (ordine de deplasare, state de plată, foi de prezenţă, după caz, specimenele de semnătură).)</t>
    </r>
  </si>
  <si>
    <t>Nume si prenume</t>
  </si>
  <si>
    <t>Valoare salariu brut cu majorare</t>
  </si>
  <si>
    <t>a</t>
  </si>
  <si>
    <t>b</t>
  </si>
  <si>
    <t>c</t>
  </si>
  <si>
    <t xml:space="preserve">d </t>
  </si>
  <si>
    <t>f</t>
  </si>
  <si>
    <t>e</t>
  </si>
  <si>
    <t>Valoarea Concediului medical</t>
  </si>
  <si>
    <t>Regularizări*</t>
  </si>
  <si>
    <t>1</t>
  </si>
  <si>
    <t>2</t>
  </si>
  <si>
    <t>3</t>
  </si>
  <si>
    <t>Obiectiv specific:</t>
  </si>
  <si>
    <t>Acțíunea:</t>
  </si>
  <si>
    <t>b) Cheltuieli cu contribuţiile angajatorului pe luni calendaristice</t>
  </si>
  <si>
    <t>Cheltuieli eligibile aprobate prin contract</t>
  </si>
  <si>
    <t>Cheltuieli eligibile fără TVA</t>
  </si>
  <si>
    <t>(12)=(3)-(6)-(9)</t>
  </si>
  <si>
    <t>Cod IBAN: (ani precedenți)</t>
  </si>
  <si>
    <t>Cod IBAN: (an curent)</t>
  </si>
  <si>
    <t>Nr. / Dată decont/    Nume și prenume</t>
  </si>
  <si>
    <t>Prin prezenta cerere de rambursare solicit suma de:</t>
  </si>
  <si>
    <t>reprezentând asistenţă financiară nerambursabilă (FEDR)</t>
  </si>
  <si>
    <t>4</t>
  </si>
  <si>
    <t>5</t>
  </si>
  <si>
    <t>6</t>
  </si>
  <si>
    <t>7</t>
  </si>
  <si>
    <t>8</t>
  </si>
  <si>
    <t>9</t>
  </si>
  <si>
    <t>10</t>
  </si>
  <si>
    <t>11</t>
  </si>
  <si>
    <t>12</t>
  </si>
  <si>
    <t>CIF Furnizor</t>
  </si>
  <si>
    <t>01</t>
  </si>
  <si>
    <t>02</t>
  </si>
  <si>
    <t>03</t>
  </si>
  <si>
    <t>05</t>
  </si>
  <si>
    <t>06</t>
  </si>
  <si>
    <t>07</t>
  </si>
  <si>
    <t>08</t>
  </si>
  <si>
    <t>09</t>
  </si>
  <si>
    <t>Tabel privind calculul cheltuielilor cu serviciile de întreţinere şi reparaţii, închirierea/leasingul mijloacelor de transport şi achiziţionarea carburanţilor şi lubrifianţilor</t>
  </si>
  <si>
    <t>pentru acestea pentru perioada:</t>
  </si>
  <si>
    <t>Total kilometri efectuaţi*</t>
  </si>
  <si>
    <t>Cheltuieli cu achiziţionarea carburanţilor, lubrifianţilor şi consumabilelor</t>
  </si>
  <si>
    <t>Facturi aferente (număr şi dată)**</t>
  </si>
  <si>
    <t>04</t>
  </si>
  <si>
    <t>* Conform jurnalului de bord care trebuie să conţină următoarele date: data şi ora de plecare, locul de plecare, locul de sosire, scopul deplasării, durata, kilometri înregistraţi la plecare, kilometri înregistraţi la sosire, numele şoferului, semnătura acestuia şi semnătura delegatului.</t>
  </si>
  <si>
    <t>** Se introduc toate facturile aferente lunii respective şi categoriei de cheltuieli separate prin punct şi virgulă (;).</t>
  </si>
  <si>
    <t>Tabel privind calculul cheltuielilor eligibile cu achiziţia de active fixe şi obiecte de inventar de uz individual</t>
  </si>
  <si>
    <t xml:space="preserve">Activ fix/Obiect de inventar </t>
  </si>
  <si>
    <t>Număr inventar</t>
  </si>
  <si>
    <t xml:space="preserve">Numele şi prenumele persoanei căreia i-a fost repartizat </t>
  </si>
  <si>
    <t>Data în care s-a dat în utilizare</t>
  </si>
  <si>
    <t>Procent de timp alocat obiectivului proiectului, conform Tabelului nr. 1 şi Metodologiei de calcul</t>
  </si>
  <si>
    <t>…</t>
  </si>
  <si>
    <t>Tabel privind calculul cheltuielilor eligibile cu achiziţia de active fixe şi obiecte de inventar de uz comun</t>
  </si>
  <si>
    <t>I.</t>
  </si>
  <si>
    <t xml:space="preserve">Activ fix/Obiect de inventar: </t>
  </si>
  <si>
    <t>Număr inventar:</t>
  </si>
  <si>
    <t>Factură aferentă (nr şi dată):</t>
  </si>
  <si>
    <t>Valoare fără TVA (lei):</t>
  </si>
  <si>
    <t>Data în care s-a dat în utilizare:</t>
  </si>
  <si>
    <t>Procent mediu</t>
  </si>
  <si>
    <t>Valoare eligibilă (lei)</t>
  </si>
  <si>
    <t>II.</t>
  </si>
  <si>
    <t>Tabel privind calculul cheltuielilor eligibile cu furnituri de birou şi materiale consumabile</t>
  </si>
  <si>
    <t>Număr notă intrare recepţie</t>
  </si>
  <si>
    <t>Luna recepţionării</t>
  </si>
  <si>
    <t>Procent de timp alocat obiectivului proiectului, conform Tabelului nr. 1</t>
  </si>
  <si>
    <t>Total furnizori</t>
  </si>
  <si>
    <t>SURSE DE FINANŢARE</t>
  </si>
  <si>
    <t xml:space="preserve">Valoarea cheltuielilor eligibile solicitate prin prezenta cerere
</t>
  </si>
  <si>
    <t>1.1</t>
  </si>
  <si>
    <t>1.2</t>
  </si>
  <si>
    <t>2.1</t>
  </si>
  <si>
    <t>2.2</t>
  </si>
  <si>
    <t>7.1 Cheltuieli salariale</t>
  </si>
  <si>
    <t xml:space="preserve">7.3 Cheltuieli cu serviciile </t>
  </si>
  <si>
    <t xml:space="preserve">7.4 Cheltuieli cu deplasarile </t>
  </si>
  <si>
    <t>Valoare cheltuiala eligibilă</t>
  </si>
  <si>
    <t>Nr.crt.</t>
  </si>
  <si>
    <t>Data document justificativ</t>
  </si>
  <si>
    <t xml:space="preserve">Valoare document justificativ </t>
  </si>
  <si>
    <t>7.5 Cheltuieli cu subventii/burse/premii</t>
  </si>
  <si>
    <t>7.7 Cheltuieli de informare, comunicare și publicitate</t>
  </si>
  <si>
    <t xml:space="preserve">7.9 Cheltuieli cu achizitia de active fixe necorporale </t>
  </si>
  <si>
    <t xml:space="preserve">7.10 Cheltuieli de leasing </t>
  </si>
  <si>
    <t xml:space="preserve">7.11 Cheltuieli generale de administraţie </t>
  </si>
  <si>
    <t xml:space="preserve">7.12 Cheltuieli cu închirierea, altele decât cele prevăzute la cheltuielile generale de administraţie </t>
  </si>
  <si>
    <t>7.13 Cheltuieli cu amortizarea</t>
  </si>
  <si>
    <t>7.14 Cheltuieli cu achizitia de mijloace de transport</t>
  </si>
  <si>
    <t>Selectați tipul de beneficiar:</t>
  </si>
  <si>
    <t>Instituție publică</t>
  </si>
  <si>
    <t>ADI ITI</t>
  </si>
  <si>
    <t>ADR</t>
  </si>
  <si>
    <t>Nr.CTRF/                                 Cod SMIS al proiectului</t>
  </si>
  <si>
    <t>g = d - e - f</t>
  </si>
  <si>
    <t xml:space="preserve"> Transport </t>
  </si>
  <si>
    <t xml:space="preserve"> Transport</t>
  </si>
  <si>
    <t>Valoare eligibila</t>
  </si>
  <si>
    <t>Programul Operațional Asistență Tehnică 2014-2020</t>
  </si>
  <si>
    <t>Total cheltuieli eligibile 
aferente prezentei cereri de rambursare</t>
  </si>
  <si>
    <t>VALOARE ELIGIBILĂ SOLICITATĂ</t>
  </si>
  <si>
    <t>Asistență financiară nerambursabilă 
(FEDR)                                                                               (1)</t>
  </si>
  <si>
    <t>Contribuție de la bugetul de stat                  (2)</t>
  </si>
  <si>
    <t>Contribuție proprie              (3)</t>
  </si>
  <si>
    <t>reprezentând contribuție de la bugetul de stat</t>
  </si>
  <si>
    <t>Formular privind activitatea derulată în cadrul proiectului finanțat din POAT 2014-2020</t>
  </si>
  <si>
    <t>Ore lucrate în cadrul proiectului finanțat din POAT 2014-2020</t>
  </si>
  <si>
    <t>Avizat manager de proiect: (Nume/prenume)</t>
  </si>
  <si>
    <t>Aprobat*: (Nume/prenume)</t>
  </si>
  <si>
    <t>* Se aprobă de reprezentantul legal sau de împuternicitul acestuia.</t>
  </si>
  <si>
    <t>Valoarea totală a cheltuielilor eligibile din prezenta Cerere de Rambursare împărțită pe surse de finanțare</t>
  </si>
  <si>
    <t>Valoare venit fără concediu medical</t>
  </si>
  <si>
    <t>7.6 Cheltuieli cu taxe/abonamente/cotizații/acorduri/autorizații necesare pentru implementarea proiectului</t>
  </si>
  <si>
    <t>d</t>
  </si>
  <si>
    <t xml:space="preserve">n </t>
  </si>
  <si>
    <t>Contributii sociale angajator</t>
  </si>
  <si>
    <t>Spor proiect</t>
  </si>
  <si>
    <t>Valoare spor proiect</t>
  </si>
  <si>
    <r>
      <t>I)</t>
    </r>
    <r>
      <rPr>
        <sz val="7"/>
        <rFont val="Times New Roman"/>
        <family val="1"/>
      </rPr>
      <t xml:space="preserve">         </t>
    </r>
    <r>
      <rPr>
        <sz val="11"/>
        <rFont val="Times New Roman"/>
        <family val="1"/>
      </rPr>
      <t>Progresul fizic şi financiar al proiectului fac obiectul monitorizării, incluzând verificările la faţa locului;</t>
    </r>
  </si>
  <si>
    <r>
      <t>K)</t>
    </r>
    <r>
      <rPr>
        <sz val="7"/>
        <rFont val="Times New Roman"/>
        <family val="1"/>
      </rPr>
      <t xml:space="preserve">      </t>
    </r>
    <r>
      <rPr>
        <sz val="11"/>
        <rFont val="Times New Roman"/>
        <family val="1"/>
      </rPr>
      <t>Toate sumele, inclusiv cele reprezentând TVA-ul, înscrise în facturi sunt corecte;</t>
    </r>
  </si>
  <si>
    <r>
      <t>C)</t>
    </r>
    <r>
      <rPr>
        <sz val="7"/>
        <rFont val="Times New Roman"/>
        <family val="1"/>
      </rPr>
      <t>     </t>
    </r>
    <r>
      <rPr>
        <sz val="11"/>
        <rFont val="Times New Roman"/>
        <family val="1"/>
      </rPr>
      <t>Contribuţia de la bugetul de stat este determinată în conformitate cu prevederile Deciziei/Contractului de  finanţare;</t>
    </r>
  </si>
  <si>
    <t xml:space="preserve"> Taxa curs</t>
  </si>
  <si>
    <t>Procent de timp estimat a fi lucrat în cadrul proiectului (%)*</t>
  </si>
  <si>
    <t>(6)</t>
  </si>
  <si>
    <t>(8)=(6)*(7)/100</t>
  </si>
  <si>
    <t>(9)</t>
  </si>
  <si>
    <t>(11)=(9)*(10)/100</t>
  </si>
  <si>
    <t>…..</t>
  </si>
  <si>
    <t>Total cheltuieli eligibile realizate în perioada de referință</t>
  </si>
  <si>
    <t>Categorie cheltuială</t>
  </si>
  <si>
    <t>Plati efectuate in luna n+2</t>
  </si>
  <si>
    <t>Plati efectuate in luna n+3</t>
  </si>
  <si>
    <t>Valoare TVA (lei)</t>
  </si>
  <si>
    <t>Consum carburant</t>
  </si>
  <si>
    <t>Valoare factură fără TVA (lei)</t>
  </si>
  <si>
    <t>Preț unitar fără TVA (lei)</t>
  </si>
  <si>
    <t>Preț unitar TVA (lei)</t>
  </si>
  <si>
    <t>Kilometri efectuaţi pentru deplasări în scopul proiectului*</t>
  </si>
  <si>
    <t>Kilometri efectuaţi pentru deplasări în scopul proiectului</t>
  </si>
  <si>
    <t>Valoare TVA factură (lei)</t>
  </si>
  <si>
    <t>Valoare cheltuială eligibilă fără TVA (lei)</t>
  </si>
  <si>
    <t>Valoare cheltuială eligibilă TVA (lei)</t>
  </si>
  <si>
    <t>Număr persoane</t>
  </si>
  <si>
    <t>Valoare factură fără TVA</t>
  </si>
  <si>
    <t>Valoare factură  TVA</t>
  </si>
  <si>
    <t>Valoare eligibilă fără TVA</t>
  </si>
  <si>
    <t>Valoare eligibilă  TVA</t>
  </si>
  <si>
    <t>10. Solicitare</t>
  </si>
  <si>
    <r>
      <t>11. In calitate de Beneficiar declar următoarele</t>
    </r>
    <r>
      <rPr>
        <b/>
        <sz val="11"/>
        <rFont val="Times New Roman"/>
        <family val="1"/>
      </rPr>
      <t>:</t>
    </r>
  </si>
  <si>
    <r>
      <t>12.</t>
    </r>
    <r>
      <rPr>
        <b/>
        <sz val="7"/>
        <rFont val="Times New Roman"/>
        <family val="1"/>
      </rPr>
      <t xml:space="preserve">                </t>
    </r>
    <r>
      <rPr>
        <b/>
        <sz val="11"/>
        <rFont val="Times New Roman"/>
        <family val="1"/>
      </rPr>
      <t>Anexe</t>
    </r>
  </si>
  <si>
    <t>Valorile sunt calculate automat.</t>
  </si>
  <si>
    <t>Suma este preluată automat din coloana 1 a tabelului de mai sus.</t>
  </si>
  <si>
    <t>Suma este preluată automat din coloana 2 a tabelului de mai sus.</t>
  </si>
  <si>
    <t>Se va trece numele furnizorului</t>
  </si>
  <si>
    <t>Se va trece data la care a fost emisă factura</t>
  </si>
  <si>
    <t xml:space="preserve">Se va trece nr. facturii </t>
  </si>
  <si>
    <t>Valoarea este preluată automat din tabelul 9.</t>
  </si>
  <si>
    <t>Se va trece CIF furnizor</t>
  </si>
  <si>
    <t>Valoarea este calculată automat</t>
  </si>
  <si>
    <t>Se va trece valoarea   fără TVA acceptată la plată din factură</t>
  </si>
  <si>
    <t>Se va trece valoarea TVA acceptată la plată din factură</t>
  </si>
  <si>
    <t>Valoarea este calculată automat.</t>
  </si>
  <si>
    <t>Se va trece nr. ordinului de plată</t>
  </si>
  <si>
    <t>Se va trece data ordinului de plată</t>
  </si>
  <si>
    <t>Se va trece nr. extrasului de cont</t>
  </si>
  <si>
    <t>Se va trece data extrasului de cont</t>
  </si>
  <si>
    <t>ATENȚIE!: În situaţia în care Beneficiarul (instituție publică) solicită la rambursare cheltuieli efectuate atât în anul curent cât şi în anii anteriori, tabelul trebuie să reflecte separat pentru fiecare an calendaristic, cheltuielile efectuate de către acesta.</t>
  </si>
  <si>
    <t>Se   vor   trece
toate categoriile de cheltuieli conform  bugetului proiectului aprobat prin  contractul  de finanţare</t>
  </si>
  <si>
    <t>Beneficiarul va trece valoarea eligibilă fără TVA a categoriei
de cheltuieli din bugetul    proiectului
aprobat prin contractul              de
finanţare</t>
  </si>
  <si>
    <t>Beneficiarul va trece valoarea TVA eligibilă a categoriei
de cheltuieli din bugetul    proiectului
aprobat prin contractul              de
finanţare</t>
  </si>
  <si>
    <t>Valorile sunt preluate automat din tabelele 7.1-7.14</t>
  </si>
  <si>
    <t>Valorile sunt preluate automat din tabelele 7.1-7.14.</t>
  </si>
  <si>
    <t xml:space="preserve">Se    va    trece   valoarea fără TVA
rambursată in Cererea (Cererile) anterioara (anterioare) pe categorii de cheltuieli.
Daca beneficiarul are o singura       cerere       de
rambursare pe toata durata proiectului se va
completa cu 0.
</t>
  </si>
  <si>
    <t>Se    va    trece   valoarea TVA
rambursată in Cererea (Cererile) anterioara (anterioare) pe categorii de cheltuieli.
Daca beneficiarul are o singura       cerere       de
rambursare pe toata durata proiectului se va
completa cu 0.</t>
  </si>
  <si>
    <t>Se va trece nr./data contractului de achiziție publică</t>
  </si>
  <si>
    <t>Se va trece valoarea eligibilă  fără TVA rezultată în urma aplicării metodologiei de calcul POAT cf. tabel 1 anexat la CR (dacă este cazul) la valoarea fără TVA acceptată la plată din factură</t>
  </si>
  <si>
    <t>Se va trece valoarea eligibilă a TVA rezultată în urma aplicării metodologiei de calcul POAT cf. tabel 1 anexat la CR (dacă este cazul ) la valoarea TVA acceptată la plată din factură</t>
  </si>
  <si>
    <t>Regularizări aferente perioadei de implementare a proiectului, conform anexei B, coloana „k” din Declarația pe proprie răspundere</t>
  </si>
  <si>
    <t>Valoarea este preluată automat</t>
  </si>
  <si>
    <t>Se va trece nr. ordinului de plată/ extrasului de cont</t>
  </si>
  <si>
    <t>Se va trece data ordinului de plată/ extrasului de cont</t>
  </si>
  <si>
    <t>Valoare eligibilă echipă de proiect</t>
  </si>
  <si>
    <t>Total salarii</t>
  </si>
  <si>
    <t>Spor de proiect</t>
  </si>
  <si>
    <t xml:space="preserve">Se va menționa procentul activităților referitoare la  instrumentele structurale cf. Declarației pe propria răspundere a reprezentatului legal </t>
  </si>
  <si>
    <t>Se va trece valoarea salariului brut cu majorare din statul de plată</t>
  </si>
  <si>
    <t>Se va trece valoarea concediului medical din statul de plată</t>
  </si>
  <si>
    <t xml:space="preserve">Se va trece valoarea totală a regularizărilor din statul de plată </t>
  </si>
  <si>
    <t xml:space="preserve">Se va trece valoarea regularizărilor aferente perioadei de implementare a proiectului  </t>
  </si>
  <si>
    <t>Se va trece structura în care este încadrată persoana pentru care se solicită rambursarea cheltuielilor salariale</t>
  </si>
  <si>
    <t>Se va trece procentul contribuțiilor plătite de Beneficiar și aprobate prin contractul de finanțare</t>
  </si>
  <si>
    <t>Se va trece numele și prenumele persoanei pentru care se solicită la rambursare cheltuielile salariale</t>
  </si>
  <si>
    <t>Cf. formularului privind activitatea derulată în cadrul proiectului finanțat din POAT 2014-2020</t>
  </si>
  <si>
    <t xml:space="preserve">Se va trece numele și prenumele persoanei din echipa de management de proiect cf. ordinului de numire a echipei de proiect </t>
  </si>
  <si>
    <t>Se va trece valoarea venitului fără concediul medical din statul de plată</t>
  </si>
  <si>
    <t>ATENȚIE! Tabelele a si b se vor completa pentru proiectele care vizează rambursarea cheltuielilor salariale precum și pentru proiectele care vizeză rambursarea cheltuielilor salariale aferente echipei de implementare a proiectului (cf. contractului de finanțare)</t>
  </si>
  <si>
    <t>Se va trece sporul de proiect acordat în baza art.34 din Legea 284/2010</t>
  </si>
  <si>
    <t xml:space="preserve">Se va trece sporul de proiect acordat în baza art.34 din Legea 284/2010 </t>
  </si>
  <si>
    <t>Se va trece data decontului</t>
  </si>
  <si>
    <t>Se va trece valoarea diurnei acordate</t>
  </si>
  <si>
    <t>Se va trece nr. dispoziției de plată/încasare</t>
  </si>
  <si>
    <t>Se va trece data dispoziției de plată/încasare</t>
  </si>
  <si>
    <t>Se va trece valoarea diurnei rezultată în urma aplicării metodologiei de calcul POAT cf. tabel 1 anexat la CR (dacă este cazul)</t>
  </si>
  <si>
    <t>Se va trece valoare 0</t>
  </si>
  <si>
    <t xml:space="preserve">Se va trece nr./data facturii </t>
  </si>
  <si>
    <t>Se va trece valoarea fără TVA acceptată la plată din factură</t>
  </si>
  <si>
    <t xml:space="preserve">Se va trece nr./data documentului (bon fiscal/factura/bilet de transport)  </t>
  </si>
  <si>
    <t>Se va trece valoarea fără TVA acceptată la plată din docment</t>
  </si>
  <si>
    <t>Se va trece valoarea TVA acceptată la plată din document</t>
  </si>
  <si>
    <t>Se va trece valoarea eligibilă  fără TVA rezultată în urma aplicării metodologiei de calcul POAT cf. tabel 1 anexat la CR (dacă este cazul) la valoarea fără TVA acceptată la plată din document</t>
  </si>
  <si>
    <t>Se va trece valoarea eligibilă a TVA rezultată în urma aplicării metodologiei de calcul POAT cf. tabel 1 anexat la CR (dacă este cazul ) la valoarea TVA acceptată la plată din document</t>
  </si>
  <si>
    <t>În cazul cheltuielilor cu deplasarea personalului, sunt eligibile doar deplasările care vizează realizarea activităţilor şi obiectivului proiectului. În cazul în care este finanţată participarea la alte cursuri/seminarii cu conţinut general (de exemplu: cursuri de limbă străină, drept etc.), a angajaţilor care nu au atribuţii 100% aferente obiectivului proiectului în cadrul căruia se solicită rambursarea acestor cheltuieli, se va aplica metodologia de calcul pentru determinarea valorii eligibile.</t>
  </si>
  <si>
    <t>Se va trece numele și prenumele persoanei care a primit subvenția /bursa/premiu</t>
  </si>
  <si>
    <t>Se va trece documentul justificativ respectiv stat, borderou</t>
  </si>
  <si>
    <t xml:space="preserve">Se va trece data documentului justificativ </t>
  </si>
  <si>
    <t>Se va trece valoarea din documentul justificativ</t>
  </si>
  <si>
    <t>Se va trece valoarea eligibilă solicitată</t>
  </si>
  <si>
    <t>INSTRUCȚIUNI DE COMPLETARE A FORMATULUI CERERII DE RAMBURSARE</t>
  </si>
  <si>
    <t>Se va completa cu numărul reviziei conform solicitării de clarificări</t>
  </si>
  <si>
    <t>Se va trece denumirea completă a Obiectivului specific conform Cererii de finanțare</t>
  </si>
  <si>
    <t>Se va trece denumirea completă a Axei prioritare conform Cererii de finanțare</t>
  </si>
  <si>
    <t>Se va completa luna în care este efectuată plata salariului</t>
  </si>
  <si>
    <t>Se va trece nr. extrasului de cont. Recomandarea AM-ului este de a numerota extrasele de cont.</t>
  </si>
  <si>
    <t>Se va trece valoarea eligibilă  fără TVAacceptată la plată sau  rezultată în urma aplicării metodologiei de calcul POAT cf. tabel 1 anexat la CR (dacă este cazul) la valoarea fără TVA acceptată la plată din factură</t>
  </si>
  <si>
    <t>Se va trece numărul și data decontului, precum și numele prenumele persoanei care efectuaează deplasarea.</t>
  </si>
  <si>
    <t>Document justificativ. Se va completa după caz DP DI sau OP Extras.</t>
  </si>
  <si>
    <t>Se va trece valoarea eligibilă  TVA acceptată la plată sau  rezultată în urma aplicării metodologiei de calcul POAT cf. tabel 1 anexat la CR (dacă este cazul) la valoarea fără TVA acceptată la plată din factură</t>
  </si>
  <si>
    <t>7.8 Cheltuieli cu achizitia de active fixe corporale (altele decât terenuri și imobile), obiecte de inventar,  inclusiv materiale consumabile</t>
  </si>
  <si>
    <t>Valoarea este preluată automat din tabelul 8 coloana J (respectiv suma valorilor cuprinse în coloana 9).</t>
  </si>
  <si>
    <t>N)    Totalul cheltuielilor solicitate prin intermediul acestei Cereri de rambursare sunt eligibileși sunt realizare în vederea indeplinirii scopului proiectului</t>
  </si>
  <si>
    <r>
      <t>M)</t>
    </r>
    <r>
      <rPr>
        <sz val="7"/>
        <rFont val="Times New Roman"/>
        <family val="1"/>
      </rPr>
      <t xml:space="preserve">     </t>
    </r>
    <r>
      <rPr>
        <sz val="11"/>
        <rFont val="Times New Roman"/>
        <family val="1"/>
      </rPr>
      <t>Prezenta Cerere de Rambursare a fost completată cunoscând prevederile articolului 326 din Codul penal, cu privire la falsul în declaraţii.</t>
    </r>
  </si>
  <si>
    <r>
      <t>L)</t>
    </r>
    <r>
      <rPr>
        <sz val="7"/>
        <rFont val="Times New Roman"/>
        <family val="1"/>
      </rPr>
      <t xml:space="preserve">       </t>
    </r>
    <r>
      <rPr>
        <sz val="11"/>
        <rFont val="Times New Roman"/>
        <family val="1"/>
      </rPr>
      <t>Am respectat obligaţiile referitoare la TVA, prevăzute de legislaţia în vigoare.</t>
    </r>
  </si>
  <si>
    <t>Funcţia: Reprezentant Legal - Se va completa cu numele și prenumele reprezentantului legal.</t>
  </si>
  <si>
    <t>9. Calcul valoare cheltuieli eligibile, solicitate prin prezenta cerere  pe surse de finanțare și categorie de intervenție</t>
  </si>
  <si>
    <t>pentru regiunea mai dezvoltată (reprezintă 6,10% din valoarea eligibilă de la pct.1)</t>
  </si>
  <si>
    <t>pentru regiunea mai puțin dezvoltată (reprezintă 93,90% din valoarea eligibilă de la pct.1)</t>
  </si>
  <si>
    <r>
      <rPr>
        <b/>
        <sz val="11"/>
        <color indexed="8"/>
        <rFont val="Calibri"/>
        <family val="2"/>
      </rPr>
      <t>Contribuție proprie privată</t>
    </r>
    <r>
      <rPr>
        <i/>
        <sz val="11"/>
        <color indexed="8"/>
        <rFont val="Calibri"/>
        <family val="2"/>
      </rPr>
      <t xml:space="preserve">
   </t>
    </r>
    <r>
      <rPr>
        <sz val="11"/>
        <color indexed="8"/>
        <rFont val="Calibri"/>
        <family val="2"/>
      </rPr>
      <t xml:space="preserve"> - în cazul în care solicitantul este o asociație care este înființată și funcționează în temeiul OG nr.26/2000, reprezintă maxim 2% din valoarea eligibilă de la pct.1.
    - în toate celelalte cazuri, se completează cu 0.</t>
    </r>
  </si>
  <si>
    <r>
      <rPr>
        <u val="single"/>
        <sz val="11"/>
        <color indexed="8"/>
        <rFont val="Calibri"/>
        <family val="2"/>
      </rPr>
      <t>pentru regiunea mai dezvoltată</t>
    </r>
    <r>
      <rPr>
        <sz val="11"/>
        <color indexed="8"/>
        <rFont val="Calibri"/>
        <family val="2"/>
      </rPr>
      <t>:
   - în cazul în care solicitantul este o asociație care este înființată și funcționează în temeiul OG nr.26/2000, reprezintă 6,1% din valoarea de la pct.2.
   - în toate celelalte cazuri, se completează cu 0.</t>
    </r>
  </si>
  <si>
    <r>
      <rPr>
        <u val="single"/>
        <sz val="11"/>
        <color indexed="8"/>
        <rFont val="Calibri"/>
        <family val="2"/>
      </rPr>
      <t>pentru regiunea mai puțin dezvoltată</t>
    </r>
    <r>
      <rPr>
        <sz val="11"/>
        <color indexed="8"/>
        <rFont val="Calibri"/>
        <family val="2"/>
      </rPr>
      <t>:
   - în cazul în care solicitantul este o asociație care este înființată și funcționează în temeiul OG nr.26/2000, reprezintă 93,9% din valoarea eligibilă de la pct.2.
   - în toate celelalte cazuri, se completează cu 0.</t>
    </r>
  </si>
  <si>
    <r>
      <rPr>
        <b/>
        <sz val="11"/>
        <color indexed="8"/>
        <rFont val="Calibri"/>
        <family val="2"/>
      </rPr>
      <t xml:space="preserve">Valoarea eligibilă publică solicitată prin prezenta cerere </t>
    </r>
    <r>
      <rPr>
        <sz val="11"/>
        <color indexed="8"/>
        <rFont val="Calibri"/>
        <family val="2"/>
      </rPr>
      <t xml:space="preserve">(reprezintă valoarea de la pct.1 - valoarea de la pct. 2)
</t>
    </r>
  </si>
  <si>
    <t>3.1</t>
  </si>
  <si>
    <t>pentru regiunea mai dezvoltată (reprezintă 6,10% din valoarea eligibilă de la pct.3)</t>
  </si>
  <si>
    <t>3.2</t>
  </si>
  <si>
    <t>pentru regiunea mai puțin dezvoltată (reprezintă 93,90% din valoarea eligibilă de la pct.3)</t>
  </si>
  <si>
    <t>Asistenţă financiară nerambursabilă solicitată prin prezenta cerere</t>
  </si>
  <si>
    <t>4.1</t>
  </si>
  <si>
    <t>pentru regiunea mai dezvoltată (reprezintă 80% din valoarea eligibilă de la pct.3.1)</t>
  </si>
  <si>
    <t>4.2</t>
  </si>
  <si>
    <t>pentru regiunea mai puțin dezvoltată (reprezintă 85% din valoarea eligibilă de la pct.3.2)</t>
  </si>
  <si>
    <t>Contribuție publică - pentru institutii publice:</t>
  </si>
  <si>
    <t>5.1</t>
  </si>
  <si>
    <t>pentru regiunea mai dezvoltată (reprezintă 20% din valoarea eligibilă de la pct.3.1)</t>
  </si>
  <si>
    <t>5.2</t>
  </si>
  <si>
    <t>pentru regiunea mai puțin dezvoltată (reprezintă 15% din valoarea eligibilă de la pct.3.2)</t>
  </si>
  <si>
    <t>Contribuție publică solicitată de la bugetul de stat - pentru alti  beneficiari decât instituțiile publice:</t>
  </si>
  <si>
    <t>6.1</t>
  </si>
  <si>
    <t>6.2</t>
  </si>
  <si>
    <t>Procentul activităților referitoare la gestionarea/coordonarea/controlul instrumentele structulate / FESI desfășurate de către personalul eligibil</t>
  </si>
  <si>
    <t>Se completeaza cu prima luna din prioada de referință</t>
  </si>
  <si>
    <t>Se completeaza cu a doua luna din prioada de referință</t>
  </si>
  <si>
    <t>Se completeaza cu ultima luna din prioada de referință</t>
  </si>
  <si>
    <t>Se completeaza cu a doua luna  din prioada de referință</t>
  </si>
  <si>
    <t>Valoare totală (lei)</t>
  </si>
  <si>
    <t>Aprobat Reprezentant legal:</t>
  </si>
  <si>
    <t>Valoare TVA (lei):</t>
  </si>
  <si>
    <t>Valoare totală (lei):</t>
  </si>
  <si>
    <t>Valoare eligibilă fără TVA (lei)</t>
  </si>
  <si>
    <t>Valoare eligibilă TVA (lei)</t>
  </si>
  <si>
    <t>Valoare cheltuieli eligibile fără TVA (lei)</t>
  </si>
  <si>
    <t>Valoare cheltuieli eligibile  TVA (lei)</t>
  </si>
  <si>
    <t>Valoare cheltuieli eligibile  (lei)</t>
  </si>
  <si>
    <t>Valoare cheltuială eligibilă (lei)</t>
  </si>
  <si>
    <t>Se va completa cu data adresei de transmitere a CR/CR revizuite.</t>
  </si>
  <si>
    <t>Se va completa în clar numele complet al Beneficiarului, care trebuie să 
fie identic cu cel din contractul de finanţare/decizia de finanțare</t>
  </si>
  <si>
    <t>Se va trece denumirea completă a acțiunii conform Cererii de finanțare</t>
  </si>
  <si>
    <t xml:space="preserve">Se va trece numele băncii/trezoreriei din contractul de finanţare/decizia de finanțare Anexa 1 (b). </t>
  </si>
  <si>
    <t xml:space="preserve">Se va trece codul IBAN din contractul de finanţare/decizia de finanțare Anexa 1 (b). </t>
  </si>
  <si>
    <t xml:space="preserve">Se va trece adresa băncii/trezoreriei din contractul de finanţare/decizia de finanțare Anexa 1 (b). </t>
  </si>
  <si>
    <t>Se va mențíona luna statului de salarii și luna plății statului</t>
  </si>
  <si>
    <t>a) Cheltuieli salariale</t>
  </si>
  <si>
    <t>* Regularizare conform stat de plată, plătite în luna LL/AAAA</t>
  </si>
  <si>
    <t>Se vor trece contribuțiile plătite de Beneficiar și aprobate prin contractul de finanțare</t>
  </si>
  <si>
    <t>….**</t>
  </si>
  <si>
    <t>** Se vor trece persoanele în ordinea de pe statul de salarii.</t>
  </si>
  <si>
    <t>Luna …LL/AAAA</t>
  </si>
  <si>
    <t>Luna ...LL/AAAA</t>
  </si>
  <si>
    <t>ATENȚIE! Se va completa în funcție de modalitatea de stabilire a valoarii eligibile din CTRF/DF</t>
  </si>
  <si>
    <r>
      <rPr>
        <b/>
        <vertAlign val="superscript"/>
        <sz val="12"/>
        <rFont val="Times New Roman"/>
        <family val="1"/>
      </rPr>
      <t>1</t>
    </r>
    <r>
      <rPr>
        <b/>
        <sz val="12"/>
        <rFont val="Times New Roman"/>
        <family val="1"/>
      </rPr>
      <t xml:space="preserve"> Valoarea cheltuielilor eligibile conform CTRF/DF şi după aplicarea metodologiei de calcul pentru determinarea valorii eligibile, dacă este cazul. </t>
    </r>
  </si>
  <si>
    <t>ATENȚIE: SE VA SELECTA TIPUL DE BENEFICIAR!</t>
  </si>
  <si>
    <r>
      <rPr>
        <b/>
        <vertAlign val="superscript"/>
        <sz val="12"/>
        <rFont val="Times New Roman"/>
        <family val="1"/>
      </rPr>
      <t>1</t>
    </r>
    <r>
      <rPr>
        <b/>
        <sz val="12"/>
        <rFont val="Times New Roman"/>
        <family val="1"/>
      </rPr>
      <t xml:space="preserve"> Valoarea cheltuielilor eligibile conform CTRF/DF şi după aplicarea metodologiei de calcul pentru determinarea valorii eligibile, dacă este cazul. De asemenea pentru calculul amortizării se va completa Declarația privind amortizarea mijloacelor fixe.  </t>
    </r>
  </si>
  <si>
    <t>Se va trece adresa completă a Beneficiarului care trebuie sa fie identică cu cea din contractul/decizia de finanţare/actul adiţional / (notificării anexate la contract)</t>
  </si>
  <si>
    <t>Se va trece codul unic de înregistrare fiscală a Beneficiarului, identic cu cel din contractul/decizia de finanţare</t>
  </si>
  <si>
    <t xml:space="preserve">Se va trece titlul proiectului din contractul/decizia de finanţare art. 1(1) </t>
  </si>
  <si>
    <t>ATENȚIE!: Tabelul se va completa cu randuri în funcție de numărul de luni solicitate la rambursare în cadrul cererii și se va actualiza formula în consecință.</t>
  </si>
  <si>
    <t>Se vor trece contribuțiile plătite de Beneficiar și aprobate prin contractul/decizia de finanțare</t>
  </si>
  <si>
    <t>Se va trece procentul contribuțiilor plătite de Beneficiar și aprobate prin contractul/decizia de finanțare</t>
  </si>
  <si>
    <r>
      <t>Date despre beneficiar:</t>
    </r>
    <r>
      <rPr>
        <sz val="11"/>
        <rFont val="Times New Roman"/>
        <family val="1"/>
      </rPr>
      <t xml:space="preserve"> </t>
    </r>
  </si>
  <si>
    <r>
      <t xml:space="preserve">Luna ….LL/AAAA </t>
    </r>
    <r>
      <rPr>
        <b/>
        <sz val="12"/>
        <rFont val="Times New Roman"/>
        <family val="1"/>
      </rPr>
      <t>(luna în care a fost efectuată plata salariilor)</t>
    </r>
  </si>
  <si>
    <r>
      <t xml:space="preserve">Luna …LL/AAAA </t>
    </r>
    <r>
      <rPr>
        <b/>
        <sz val="12"/>
        <rFont val="Times New Roman"/>
        <family val="1"/>
      </rPr>
      <t>(luna în care a fost efectuată plata salariilor)</t>
    </r>
  </si>
  <si>
    <t>ATENTIE: NU SE VA STERGE NICIUN RAND DIN TABELUL CERERII DE RAMBURSARE. ACOLO UNDE NU EXISTA CHELTUIELI SOLICITATE LA RAMBURSARE PENTRU O ANUMITA CATEGORIE DE CHELTUIALA RANDUL VA RAMANE COMPLETAT CU ZERO.</t>
  </si>
  <si>
    <t xml:space="preserve">Se va completa în situația în care se aplică metodologia de calcul pentru determinarea valorii eligibile din POAT a cheltuielilor în cazul în care personalul structurii eligibile realizează și alte atribuții decât cele legate de obiectivul proiectului. 
Nu se va completa pentru proiectele care vizează rambursarea cheltuielilor salariale  </t>
  </si>
  <si>
    <t xml:space="preserve">Se va trece persoana responsabila de elaborarea cererii de rambursare care trebuie sa fie nominalizata in conformitate cu:
- atributiile prevazute cererea de finantare la pct  Resurse Umane de la Activitatea Managementului proiectului 
- actul administrativ de numire a echipei de proiect. </t>
  </si>
  <si>
    <t xml:space="preserve">ATENȚIE: În acest tabel se vor trece orele lucrate conform pontajului și în cazul în care sunt zile de concediu de odihnă/concediu medical/zile libere se completează cu 0 (zero) fiecare coloană! </t>
  </si>
  <si>
    <t xml:space="preserve">7.2a1) Cheltuieli salariale aferente managementului de proiect </t>
  </si>
  <si>
    <t>7.2 a1) Contribuții angajator</t>
  </si>
  <si>
    <t xml:space="preserve"> * cf. formularului privind activitatea derulată în cadrul proiectului finanțat din POAT 2014-2020 atașat.</t>
  </si>
  <si>
    <t>7.2a1) Total cheltuieli salariale eligibile realizate în perioada de referință</t>
  </si>
  <si>
    <t>7.2 a2) Cheltuieli cu deplasarile aferente managementului de proiect</t>
  </si>
  <si>
    <t>7.2 a3) Cheltuieli cu achizitia de active fixe corporale si necorporale (altele decât terenuri și imobile), obiecte de inventar și materiale consumabile aferente managementului de proiect</t>
  </si>
  <si>
    <t>7.2 a4) Cheltuieli cu servicii management de proiect</t>
  </si>
  <si>
    <t>7.2 a5) Cheltuieli cu achiziția de mijloace de transport pentru managementul operațiunii</t>
  </si>
  <si>
    <t>TOTAL ELIGIBIL MANAGEMENT DE PROIECT:</t>
  </si>
  <si>
    <t>h (%)</t>
  </si>
  <si>
    <t>i = g * h</t>
  </si>
  <si>
    <t>j</t>
  </si>
  <si>
    <t>k = i + j</t>
  </si>
  <si>
    <t xml:space="preserve">7.2b1) Cheltuieli aferente salarii managementului de proiect </t>
  </si>
  <si>
    <t xml:space="preserve">7.2b1) Contribuții angajator </t>
  </si>
  <si>
    <t>7.2b1) Total cheltuieli salariale eligibile realizate în perioada de referință</t>
  </si>
  <si>
    <t>7.2 b2) Cheltuieli cu deplasarile aferente managementului de proiect</t>
  </si>
  <si>
    <t>7.2 b3) Cheltuieli cu achizitia de active fixe corporale si necorporale (altele decât terenuri și imobile), obiecte de inventar și materiale consumabile aferente managementului de proiect</t>
  </si>
  <si>
    <t>7.2 b4) Cheltuieli cu servicii management de proiect</t>
  </si>
  <si>
    <t>7.2 b5) Cheltuieli cu achiziția de mijloace de transport pentru managementul operațiunii</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</si>
</sst>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409]mmm\-yy;@"/>
    <numFmt numFmtId="179" formatCode="#,##0.0"/>
    <numFmt numFmtId="180" formatCode="0.000%"/>
    <numFmt numFmtId="181" formatCode="0.00000"/>
    <numFmt numFmtId="182" formatCode="0.0000"/>
    <numFmt numFmtId="183" formatCode="0.000"/>
    <numFmt numFmtId="184" formatCode="0.000000"/>
    <numFmt numFmtId="185" formatCode="#,##0.00;[Red]#,##0.00"/>
    <numFmt numFmtId="186" formatCode="_-* #,##0.0\ _l_e_i_-;\-* #,##0.0\ _l_e_i_-;_-* &quot;-&quot;??\ _l_e_i_-;_-@_-"/>
    <numFmt numFmtId="187" formatCode="_-* #,##0\ _l_e_i_-;\-* #,##0\ _l_e_i_-;_-* &quot;-&quot;??\ _l_e_i_-;_-@_-"/>
    <numFmt numFmtId="188" formatCode="0.0"/>
    <numFmt numFmtId="189" formatCode="00000"/>
    <numFmt numFmtId="190" formatCode="0.0000000"/>
    <numFmt numFmtId="191" formatCode="0.00000000"/>
    <numFmt numFmtId="192" formatCode="#,##0.000;[Red]#,##0.000"/>
    <numFmt numFmtId="193" formatCode="#,##0.0000;[Red]#,##0.0000"/>
    <numFmt numFmtId="194" formatCode="#,##0.000"/>
    <numFmt numFmtId="195" formatCode="#,##0.0000"/>
    <numFmt numFmtId="196" formatCode="#,##0.00\ &quot;lei&quot;"/>
    <numFmt numFmtId="197" formatCode="#,##0.000\ &quot;lei&quot;"/>
    <numFmt numFmtId="198" formatCode="#,##0_ ;\-#,##0\ "/>
  </numFmts>
  <fonts count="111">
    <font>
      <sz val="10"/>
      <name val="Arial"/>
      <family val="0"/>
    </font>
    <font>
      <u val="single"/>
      <sz val="10"/>
      <color indexed="12"/>
      <name val="Arial"/>
      <family val="2"/>
    </font>
    <font>
      <u val="single"/>
      <sz val="10"/>
      <color indexed="36"/>
      <name val="Arial"/>
      <family val="2"/>
    </font>
    <font>
      <sz val="8"/>
      <name val="Arial"/>
      <family val="2"/>
    </font>
    <font>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sz val="10"/>
      <name val="Arial"/>
      <family val="2"/>
    </font>
    <font>
      <b/>
      <sz val="9"/>
      <name val="Times New Roman"/>
      <family val="1"/>
    </font>
    <font>
      <sz val="9"/>
      <name val="Times New Roman"/>
      <family val="1"/>
    </font>
    <font>
      <b/>
      <i/>
      <sz val="12"/>
      <name val="Times New Roman"/>
      <family val="1"/>
    </font>
    <font>
      <b/>
      <sz val="8"/>
      <name val="Times New Roman"/>
      <family val="1"/>
    </font>
    <font>
      <b/>
      <sz val="10"/>
      <name val="Times New Roman"/>
      <family val="1"/>
    </font>
    <font>
      <b/>
      <sz val="11"/>
      <color indexed="63"/>
      <name val="Times New Roman"/>
      <family val="1"/>
    </font>
    <font>
      <b/>
      <sz val="9"/>
      <color indexed="63"/>
      <name val="Times New Roman"/>
      <family val="1"/>
    </font>
    <font>
      <vertAlign val="superscript"/>
      <sz val="10"/>
      <name val="Times New Roman"/>
      <family val="1"/>
    </font>
    <font>
      <sz val="8"/>
      <name val="Times New Roman"/>
      <family val="1"/>
    </font>
    <font>
      <sz val="7"/>
      <name val="Times New Roman"/>
      <family val="1"/>
    </font>
    <font>
      <i/>
      <vertAlign val="superscript"/>
      <sz val="10"/>
      <name val="Times New Roman"/>
      <family val="1"/>
    </font>
    <font>
      <b/>
      <u val="single"/>
      <sz val="11"/>
      <name val="Times New Roman"/>
      <family val="1"/>
    </font>
    <font>
      <b/>
      <sz val="7"/>
      <name val="Times New Roman"/>
      <family val="1"/>
    </font>
    <font>
      <b/>
      <sz val="9"/>
      <color indexed="10"/>
      <name val="Times New Roman"/>
      <family val="1"/>
    </font>
    <font>
      <sz val="9"/>
      <color indexed="10"/>
      <name val="Times New Roman"/>
      <family val="1"/>
    </font>
    <font>
      <sz val="10"/>
      <name val="Verdana"/>
      <family val="2"/>
    </font>
    <font>
      <b/>
      <sz val="10"/>
      <name val="Verdana"/>
      <family val="2"/>
    </font>
    <font>
      <b/>
      <vertAlign val="subscript"/>
      <sz val="10"/>
      <name val="Verdana"/>
      <family val="2"/>
    </font>
    <font>
      <sz val="10"/>
      <name val="Tahoma"/>
      <family val="2"/>
    </font>
    <font>
      <b/>
      <vertAlign val="superscript"/>
      <sz val="10"/>
      <name val="Times New Roman"/>
      <family val="1"/>
    </font>
    <font>
      <vertAlign val="superscript"/>
      <sz val="11"/>
      <name val="Times New Roman"/>
      <family val="1"/>
    </font>
    <font>
      <i/>
      <sz val="8"/>
      <name val="Times New Roman"/>
      <family val="1"/>
    </font>
    <font>
      <i/>
      <sz val="11"/>
      <name val="Times New Roman"/>
      <family val="1"/>
    </font>
    <font>
      <i/>
      <sz val="12"/>
      <name val="Times New Roman"/>
      <family val="1"/>
    </font>
    <font>
      <i/>
      <sz val="9"/>
      <name val="Times New Roman"/>
      <family val="1"/>
    </font>
    <font>
      <i/>
      <sz val="12"/>
      <color indexed="10"/>
      <name val="Times New Roman"/>
      <family val="1"/>
    </font>
    <font>
      <b/>
      <i/>
      <sz val="10"/>
      <name val="Verdana"/>
      <family val="2"/>
    </font>
    <font>
      <b/>
      <vertAlign val="superscript"/>
      <sz val="12"/>
      <name val="Times New Roman"/>
      <family val="1"/>
    </font>
    <font>
      <vertAlign val="superscript"/>
      <sz val="9"/>
      <name val="Times New Roman"/>
      <family val="1"/>
    </font>
    <font>
      <sz val="9"/>
      <name val="Arial"/>
      <family val="2"/>
    </font>
    <font>
      <b/>
      <sz val="9"/>
      <name val="Tahoma"/>
      <family val="2"/>
    </font>
    <font>
      <sz val="11"/>
      <color indexed="8"/>
      <name val="Calibri"/>
      <family val="2"/>
    </font>
    <font>
      <b/>
      <sz val="11"/>
      <color indexed="8"/>
      <name val="Calibri"/>
      <family val="2"/>
    </font>
    <font>
      <i/>
      <sz val="11"/>
      <color indexed="8"/>
      <name val="Calibri"/>
      <family val="2"/>
    </font>
    <font>
      <u val="single"/>
      <sz val="11"/>
      <color indexed="8"/>
      <name val="Calibri"/>
      <family val="2"/>
    </font>
    <font>
      <b/>
      <sz val="14"/>
      <name val="Times New Roman"/>
      <family val="1"/>
    </font>
    <font>
      <b/>
      <sz val="14"/>
      <name val="Arial"/>
      <family val="2"/>
    </font>
    <font>
      <sz val="14"/>
      <name val="Arial"/>
      <family val="2"/>
    </font>
    <font>
      <b/>
      <sz val="18"/>
      <name val="Times New Roman"/>
      <family val="1"/>
    </font>
    <font>
      <b/>
      <i/>
      <sz val="10"/>
      <name val="Times New Roman"/>
      <family val="1"/>
    </font>
    <font>
      <vertAlign val="superscript"/>
      <sz val="12"/>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9"/>
      <color indexed="8"/>
      <name val="Times New Roman"/>
      <family val="1"/>
    </font>
    <font>
      <b/>
      <sz val="14"/>
      <name val="Calibri"/>
      <family val="2"/>
    </font>
    <font>
      <sz val="14"/>
      <name val="Calibri"/>
      <family val="2"/>
    </font>
    <font>
      <b/>
      <sz val="14"/>
      <color indexed="10"/>
      <name val="Calibri"/>
      <family val="2"/>
    </font>
    <font>
      <sz val="14"/>
      <color indexed="9"/>
      <name val="Calibri"/>
      <family val="2"/>
    </font>
    <font>
      <b/>
      <sz val="11"/>
      <name val="Calibri"/>
      <family val="2"/>
    </font>
    <font>
      <b/>
      <sz val="16"/>
      <name val="Calibri"/>
      <family val="2"/>
    </font>
    <font>
      <sz val="10"/>
      <color indexed="10"/>
      <name val="Times New Roman"/>
      <family val="1"/>
    </font>
    <font>
      <b/>
      <sz val="11"/>
      <color indexed="8"/>
      <name val="Times New Roman"/>
      <family val="1"/>
    </font>
    <font>
      <sz val="10"/>
      <color indexed="8"/>
      <name val="Times New Roman"/>
      <family val="1"/>
    </font>
    <font>
      <b/>
      <sz val="18"/>
      <name val="Calibri"/>
      <family val="2"/>
    </font>
    <font>
      <b/>
      <sz val="10"/>
      <color indexed="10"/>
      <name val="Times New Roman"/>
      <family val="1"/>
    </font>
    <font>
      <b/>
      <sz val="10"/>
      <color indexed="8"/>
      <name val="Times New Roman"/>
      <family val="1"/>
    </font>
    <font>
      <b/>
      <sz val="12"/>
      <name val="Trebuchet MS"/>
      <family val="2"/>
    </font>
    <font>
      <b/>
      <sz val="12"/>
      <color indexed="8"/>
      <name val="Trebuchet MS"/>
      <family val="2"/>
    </font>
    <font>
      <sz val="12"/>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imes New Roman"/>
      <family val="1"/>
    </font>
    <font>
      <b/>
      <sz val="14"/>
      <color rgb="FFFF0000"/>
      <name val="Calibri"/>
      <family val="2"/>
    </font>
    <font>
      <sz val="14"/>
      <color theme="0"/>
      <name val="Calibri"/>
      <family val="2"/>
    </font>
    <font>
      <sz val="10"/>
      <color rgb="FFFF0000"/>
      <name val="Times New Roman"/>
      <family val="1"/>
    </font>
    <font>
      <b/>
      <sz val="11"/>
      <color theme="1"/>
      <name val="Times New Roman"/>
      <family val="1"/>
    </font>
    <font>
      <sz val="10"/>
      <color theme="1"/>
      <name val="Times New Roman"/>
      <family val="1"/>
    </font>
    <font>
      <b/>
      <sz val="10"/>
      <color rgb="FFFF0000"/>
      <name val="Times New Roman"/>
      <family val="1"/>
    </font>
    <font>
      <b/>
      <sz val="10"/>
      <color theme="1"/>
      <name val="Times New Roman"/>
      <family val="1"/>
    </font>
    <font>
      <b/>
      <sz val="12"/>
      <color theme="1"/>
      <name val="Trebuchet MS"/>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medium"/>
      <bottom>
        <color indexed="63"/>
      </bottom>
    </border>
    <border>
      <left style="thin"/>
      <right style="medium"/>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medium"/>
    </border>
    <border>
      <left style="thin"/>
      <right>
        <color indexed="63"/>
      </right>
      <top style="medium"/>
      <bottom style="thin"/>
    </border>
    <border>
      <left style="thin"/>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thin"/>
      <bottom style="thin"/>
    </border>
    <border>
      <left style="medium"/>
      <right style="medium"/>
      <top style="thin"/>
      <bottom/>
    </border>
    <border>
      <left style="thin"/>
      <right>
        <color indexed="63"/>
      </right>
      <top style="medium"/>
      <bottom style="medium"/>
    </border>
    <border>
      <left style="medium"/>
      <right style="thin"/>
      <top>
        <color indexed="63"/>
      </top>
      <bottom style="thin"/>
    </border>
    <border>
      <left style="medium"/>
      <right style="thin"/>
      <top>
        <color indexed="63"/>
      </top>
      <bottom>
        <color indexed="63"/>
      </bottom>
    </border>
    <border>
      <left>
        <color indexed="63"/>
      </left>
      <right>
        <color indexed="63"/>
      </right>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color indexed="63"/>
      </bottom>
    </border>
    <border>
      <left/>
      <right/>
      <top style="thin"/>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10">
    <xf numFmtId="0" fontId="0" fillId="0" borderId="0" xfId="0" applyAlignment="1">
      <alignment/>
    </xf>
    <xf numFmtId="0" fontId="1" fillId="0" borderId="0" xfId="54" applyAlignment="1" applyProtection="1">
      <alignment/>
      <protection/>
    </xf>
    <xf numFmtId="0" fontId="0" fillId="0" borderId="0" xfId="0" applyAlignment="1">
      <alignment horizontal="left"/>
    </xf>
    <xf numFmtId="0" fontId="6" fillId="0" borderId="0" xfId="0" applyFont="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0" fontId="5" fillId="0" borderId="0" xfId="0" applyFont="1" applyFill="1" applyAlignment="1">
      <alignment/>
    </xf>
    <xf numFmtId="0" fontId="5" fillId="0" borderId="0" xfId="0" applyFont="1" applyFill="1" applyAlignment="1">
      <alignment horizontal="left"/>
    </xf>
    <xf numFmtId="0" fontId="0" fillId="0" borderId="0" xfId="0" applyFill="1" applyAlignment="1">
      <alignment/>
    </xf>
    <xf numFmtId="0" fontId="11" fillId="0" borderId="0" xfId="0" applyFont="1" applyAlignment="1">
      <alignment/>
    </xf>
    <xf numFmtId="0" fontId="6" fillId="33" borderId="10" xfId="0" applyFont="1" applyFill="1" applyBorder="1" applyAlignment="1">
      <alignment horizontal="center" vertical="top" wrapText="1"/>
    </xf>
    <xf numFmtId="0" fontId="6" fillId="0" borderId="11" xfId="0" applyFont="1" applyFill="1" applyBorder="1" applyAlignment="1">
      <alignment wrapText="1"/>
    </xf>
    <xf numFmtId="0" fontId="5" fillId="0" borderId="11" xfId="0" applyFont="1" applyFill="1" applyBorder="1" applyAlignment="1">
      <alignment vertical="top" wrapText="1"/>
    </xf>
    <xf numFmtId="0" fontId="6" fillId="33" borderId="12" xfId="0" applyFont="1" applyFill="1" applyBorder="1" applyAlignment="1">
      <alignment horizontal="center" vertical="top" wrapText="1"/>
    </xf>
    <xf numFmtId="0" fontId="6" fillId="0" borderId="13" xfId="0" applyFont="1" applyFill="1" applyBorder="1" applyAlignment="1">
      <alignment wrapText="1"/>
    </xf>
    <xf numFmtId="0" fontId="5" fillId="0" borderId="13" xfId="0" applyFont="1" applyFill="1" applyBorder="1" applyAlignment="1">
      <alignment vertical="top" wrapText="1"/>
    </xf>
    <xf numFmtId="0" fontId="6" fillId="33" borderId="14" xfId="0" applyFont="1" applyFill="1" applyBorder="1" applyAlignment="1">
      <alignment horizontal="center" vertical="top" wrapText="1"/>
    </xf>
    <xf numFmtId="0" fontId="0" fillId="0" borderId="13" xfId="0" applyFill="1" applyBorder="1" applyAlignment="1">
      <alignment wrapText="1"/>
    </xf>
    <xf numFmtId="0" fontId="0" fillId="0" borderId="13" xfId="0" applyFill="1" applyBorder="1" applyAlignment="1">
      <alignment/>
    </xf>
    <xf numFmtId="0" fontId="5" fillId="33" borderId="0" xfId="0" applyFont="1" applyFill="1" applyAlignment="1">
      <alignment/>
    </xf>
    <xf numFmtId="0" fontId="0" fillId="33" borderId="0" xfId="0" applyFill="1" applyAlignment="1">
      <alignment/>
    </xf>
    <xf numFmtId="0" fontId="5" fillId="0" borderId="0" xfId="0" applyFont="1" applyFill="1" applyAlignment="1">
      <alignment/>
    </xf>
    <xf numFmtId="0" fontId="4" fillId="0" borderId="0" xfId="0" applyFont="1" applyAlignment="1">
      <alignment/>
    </xf>
    <xf numFmtId="0" fontId="15" fillId="0" borderId="0" xfId="0" applyFont="1" applyAlignment="1">
      <alignment/>
    </xf>
    <xf numFmtId="0" fontId="4" fillId="0" borderId="13" xfId="0" applyFont="1" applyBorder="1" applyAlignment="1">
      <alignment vertical="top" wrapText="1"/>
    </xf>
    <xf numFmtId="14" fontId="4" fillId="0" borderId="13" xfId="0" applyNumberFormat="1" applyFont="1" applyBorder="1" applyAlignment="1">
      <alignment vertical="top" wrapText="1"/>
    </xf>
    <xf numFmtId="0" fontId="14" fillId="0" borderId="13" xfId="0" applyFont="1" applyBorder="1" applyAlignment="1">
      <alignment vertical="top" wrapText="1"/>
    </xf>
    <xf numFmtId="14" fontId="14" fillId="0" borderId="13" xfId="0" applyNumberFormat="1" applyFont="1" applyBorder="1" applyAlignment="1">
      <alignment vertical="top" wrapText="1"/>
    </xf>
    <xf numFmtId="0" fontId="14" fillId="0" borderId="0" xfId="0" applyFont="1" applyAlignment="1">
      <alignment/>
    </xf>
    <xf numFmtId="0" fontId="10" fillId="0" borderId="15" xfId="0" applyFont="1" applyBorder="1" applyAlignment="1">
      <alignment vertical="top" wrapText="1"/>
    </xf>
    <xf numFmtId="0" fontId="4" fillId="0" borderId="0" xfId="0" applyFont="1" applyAlignment="1">
      <alignment/>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8"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right" vertical="top"/>
    </xf>
    <xf numFmtId="0" fontId="8" fillId="0" borderId="0" xfId="0" applyFont="1" applyAlignment="1">
      <alignment horizontal="right" vertical="top" wrapText="1"/>
    </xf>
    <xf numFmtId="0" fontId="4" fillId="0" borderId="0" xfId="0" applyFont="1" applyAlignment="1">
      <alignment horizontal="left" vertical="center" wrapText="1"/>
    </xf>
    <xf numFmtId="0" fontId="13" fillId="33" borderId="19" xfId="0" applyFont="1" applyFill="1" applyBorder="1" applyAlignment="1">
      <alignment horizontal="center" vertical="top" wrapText="1"/>
    </xf>
    <xf numFmtId="49" fontId="13" fillId="33" borderId="20" xfId="0" applyNumberFormat="1" applyFont="1" applyFill="1" applyBorder="1" applyAlignment="1">
      <alignment horizontal="center" vertical="top" wrapText="1"/>
    </xf>
    <xf numFmtId="0" fontId="18" fillId="0" borderId="0" xfId="0" applyFont="1" applyAlignment="1">
      <alignment/>
    </xf>
    <xf numFmtId="0" fontId="10" fillId="0" borderId="19" xfId="0" applyFont="1" applyBorder="1" applyAlignment="1">
      <alignment horizontal="center" vertical="top" wrapText="1"/>
    </xf>
    <xf numFmtId="0" fontId="7" fillId="0" borderId="0" xfId="0" applyFont="1" applyAlignment="1">
      <alignment horizontal="justify"/>
    </xf>
    <xf numFmtId="0" fontId="7" fillId="0" borderId="0" xfId="0" applyFont="1" applyAlignment="1">
      <alignment horizontal="left" vertical="center" wrapText="1"/>
    </xf>
    <xf numFmtId="0" fontId="4" fillId="0" borderId="0" xfId="0" applyFont="1" applyBorder="1" applyAlignment="1">
      <alignment/>
    </xf>
    <xf numFmtId="0" fontId="7" fillId="0" borderId="0" xfId="0" applyFont="1" applyBorder="1" applyAlignment="1">
      <alignment horizontal="left" indent="2"/>
    </xf>
    <xf numFmtId="0" fontId="8" fillId="0" borderId="0" xfId="0" applyFont="1" applyBorder="1" applyAlignment="1">
      <alignment horizontal="left" vertical="top" wrapText="1"/>
    </xf>
    <xf numFmtId="0" fontId="4" fillId="0" borderId="21" xfId="0" applyFont="1" applyBorder="1" applyAlignment="1">
      <alignment vertical="top" wrapText="1"/>
    </xf>
    <xf numFmtId="14" fontId="4" fillId="0" borderId="21" xfId="0" applyNumberFormat="1" applyFont="1" applyBorder="1" applyAlignment="1">
      <alignment vertical="top" wrapText="1"/>
    </xf>
    <xf numFmtId="0" fontId="15" fillId="0" borderId="0" xfId="0" applyFont="1" applyFill="1" applyAlignment="1">
      <alignment/>
    </xf>
    <xf numFmtId="0" fontId="25" fillId="0" borderId="0" xfId="0" applyFont="1" applyAlignment="1">
      <alignment/>
    </xf>
    <xf numFmtId="0" fontId="25" fillId="0" borderId="0" xfId="0" applyFont="1" applyFill="1" applyAlignment="1">
      <alignment/>
    </xf>
    <xf numFmtId="0" fontId="7" fillId="0" borderId="0" xfId="0" applyFont="1" applyFill="1" applyAlignment="1">
      <alignment/>
    </xf>
    <xf numFmtId="0" fontId="0" fillId="0" borderId="16" xfId="0" applyFill="1" applyBorder="1" applyAlignment="1">
      <alignment/>
    </xf>
    <xf numFmtId="0" fontId="0" fillId="0" borderId="18" xfId="0" applyFill="1" applyBorder="1" applyAlignment="1">
      <alignment/>
    </xf>
    <xf numFmtId="0" fontId="8" fillId="0" borderId="22" xfId="0" applyFont="1" applyBorder="1" applyAlignment="1">
      <alignment horizontal="justify"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23" fillId="0" borderId="0" xfId="0" applyFont="1" applyBorder="1" applyAlignment="1">
      <alignment vertical="top" wrapText="1"/>
    </xf>
    <xf numFmtId="4" fontId="23" fillId="0" borderId="0" xfId="0" applyNumberFormat="1" applyFont="1" applyBorder="1" applyAlignment="1">
      <alignment vertical="top" wrapText="1"/>
    </xf>
    <xf numFmtId="0" fontId="26" fillId="0" borderId="0" xfId="0" applyFont="1" applyAlignment="1">
      <alignment horizontal="center"/>
    </xf>
    <xf numFmtId="0" fontId="26" fillId="0" borderId="0" xfId="0" applyFont="1" applyAlignment="1">
      <alignment horizontal="center" vertical="top" wrapText="1"/>
    </xf>
    <xf numFmtId="0" fontId="25" fillId="0" borderId="0" xfId="0" applyFont="1" applyAlignment="1">
      <alignment vertical="top" wrapText="1"/>
    </xf>
    <xf numFmtId="0" fontId="26" fillId="0" borderId="0" xfId="0" applyFont="1" applyAlignment="1">
      <alignment horizontal="left" vertical="top" wrapText="1"/>
    </xf>
    <xf numFmtId="0" fontId="26" fillId="34" borderId="0" xfId="0" applyFont="1" applyFill="1" applyAlignment="1">
      <alignment/>
    </xf>
    <xf numFmtId="0" fontId="25" fillId="34" borderId="0" xfId="0" applyFont="1" applyFill="1" applyAlignment="1">
      <alignment/>
    </xf>
    <xf numFmtId="0" fontId="26" fillId="33" borderId="13" xfId="0" applyFont="1" applyFill="1" applyBorder="1" applyAlignment="1">
      <alignment vertical="top" wrapText="1"/>
    </xf>
    <xf numFmtId="178" fontId="26" fillId="33" borderId="13" xfId="0" applyNumberFormat="1" applyFont="1" applyFill="1" applyBorder="1" applyAlignment="1">
      <alignment horizontal="center" vertical="top" wrapText="1"/>
    </xf>
    <xf numFmtId="0" fontId="26" fillId="34" borderId="13" xfId="0" applyFont="1" applyFill="1" applyBorder="1" applyAlignment="1">
      <alignment vertical="top" wrapText="1"/>
    </xf>
    <xf numFmtId="0" fontId="25" fillId="34" borderId="13" xfId="0" applyFont="1" applyFill="1" applyBorder="1" applyAlignment="1">
      <alignment vertical="top" wrapText="1"/>
    </xf>
    <xf numFmtId="0" fontId="25" fillId="34" borderId="13" xfId="0" applyFont="1" applyFill="1" applyBorder="1" applyAlignment="1">
      <alignment/>
    </xf>
    <xf numFmtId="1" fontId="25" fillId="34" borderId="13" xfId="0" applyNumberFormat="1" applyFont="1" applyFill="1" applyBorder="1" applyAlignment="1">
      <alignment vertical="top" wrapText="1"/>
    </xf>
    <xf numFmtId="1" fontId="25" fillId="34" borderId="13" xfId="0" applyNumberFormat="1" applyFont="1" applyFill="1" applyBorder="1" applyAlignment="1">
      <alignment/>
    </xf>
    <xf numFmtId="0" fontId="26" fillId="0" borderId="0" xfId="0" applyFont="1" applyAlignment="1">
      <alignment vertical="top" wrapText="1"/>
    </xf>
    <xf numFmtId="0" fontId="25" fillId="0" borderId="0" xfId="0" applyFont="1" applyAlignment="1">
      <alignment horizontal="right" vertical="top" wrapText="1"/>
    </xf>
    <xf numFmtId="0" fontId="25" fillId="0" borderId="0" xfId="0" applyFont="1" applyAlignment="1">
      <alignment horizontal="right" vertical="top"/>
    </xf>
    <xf numFmtId="0" fontId="25" fillId="0" borderId="0" xfId="0" applyFont="1" applyAlignment="1">
      <alignment/>
    </xf>
    <xf numFmtId="0" fontId="7" fillId="0" borderId="0" xfId="0" applyFont="1" applyBorder="1" applyAlignment="1">
      <alignment vertical="top" wrapText="1"/>
    </xf>
    <xf numFmtId="0" fontId="7" fillId="0" borderId="0" xfId="0" applyFont="1" applyBorder="1" applyAlignment="1">
      <alignment horizontal="left" vertical="top" wrapText="1"/>
    </xf>
    <xf numFmtId="0" fontId="14" fillId="0" borderId="0" xfId="0" applyNumberFormat="1" applyFont="1" applyAlignment="1">
      <alignment horizontal="left" vertical="center" wrapText="1"/>
    </xf>
    <xf numFmtId="0" fontId="11" fillId="0" borderId="0" xfId="0" applyFont="1" applyBorder="1" applyAlignment="1">
      <alignment horizontal="justify" vertical="top" wrapText="1"/>
    </xf>
    <xf numFmtId="0" fontId="4" fillId="0" borderId="0" xfId="0" applyFont="1" applyAlignment="1">
      <alignment/>
    </xf>
    <xf numFmtId="0" fontId="8" fillId="0" borderId="0" xfId="0" applyFont="1" applyAlignment="1">
      <alignment/>
    </xf>
    <xf numFmtId="0" fontId="8" fillId="0" borderId="0" xfId="0" applyFont="1" applyBorder="1" applyAlignment="1">
      <alignment horizontal="justify" vertical="top" wrapText="1"/>
    </xf>
    <xf numFmtId="10" fontId="9" fillId="0" borderId="0" xfId="0" applyNumberFormat="1" applyFont="1" applyAlignment="1">
      <alignment/>
    </xf>
    <xf numFmtId="0" fontId="4" fillId="0" borderId="0" xfId="0" applyFont="1" applyAlignment="1">
      <alignment/>
    </xf>
    <xf numFmtId="0" fontId="0" fillId="0" borderId="0" xfId="0" applyAlignment="1">
      <alignment wrapText="1"/>
    </xf>
    <xf numFmtId="4" fontId="24" fillId="0" borderId="0" xfId="60" applyNumberFormat="1" applyFont="1" applyBorder="1" applyAlignment="1">
      <alignment horizontal="center" vertical="top" wrapText="1"/>
      <protection/>
    </xf>
    <xf numFmtId="4" fontId="11" fillId="0" borderId="12" xfId="60" applyNumberFormat="1" applyFont="1" applyBorder="1" applyAlignment="1">
      <alignment horizontal="center" vertical="top" wrapText="1"/>
      <protection/>
    </xf>
    <xf numFmtId="4" fontId="11" fillId="0" borderId="0" xfId="60" applyNumberFormat="1" applyFont="1" applyBorder="1" applyAlignment="1">
      <alignment horizontal="center" vertical="top" wrapText="1"/>
      <protection/>
    </xf>
    <xf numFmtId="4" fontId="11" fillId="0" borderId="14" xfId="60" applyNumberFormat="1" applyFont="1" applyBorder="1" applyAlignment="1">
      <alignment horizontal="center" vertical="top" wrapText="1"/>
      <protection/>
    </xf>
    <xf numFmtId="0" fontId="10" fillId="0" borderId="0" xfId="60" applyFont="1" applyFill="1" applyBorder="1" applyAlignment="1">
      <alignment horizontal="center"/>
      <protection/>
    </xf>
    <xf numFmtId="49" fontId="11" fillId="0" borderId="0" xfId="60" applyNumberFormat="1" applyFont="1" applyFill="1" applyBorder="1" applyAlignment="1">
      <alignment horizontal="center" vertical="top" wrapText="1"/>
      <protection/>
    </xf>
    <xf numFmtId="49" fontId="11" fillId="35" borderId="14" xfId="60" applyNumberFormat="1" applyFont="1" applyFill="1" applyBorder="1" applyAlignment="1">
      <alignment horizontal="center" vertical="top" wrapText="1"/>
      <protection/>
    </xf>
    <xf numFmtId="49" fontId="11" fillId="35" borderId="21" xfId="60" applyNumberFormat="1" applyFont="1" applyFill="1" applyBorder="1" applyAlignment="1">
      <alignment horizontal="center" vertical="top" wrapText="1"/>
      <protection/>
    </xf>
    <xf numFmtId="0" fontId="11" fillId="35" borderId="23" xfId="60" applyNumberFormat="1" applyFont="1" applyFill="1" applyBorder="1" applyAlignment="1">
      <alignment horizontal="center" vertical="top" wrapText="1"/>
      <protection/>
    </xf>
    <xf numFmtId="10" fontId="11" fillId="0" borderId="13" xfId="60" applyNumberFormat="1" applyFont="1" applyBorder="1" applyAlignment="1">
      <alignment horizontal="center" vertical="top" wrapText="1"/>
      <protection/>
    </xf>
    <xf numFmtId="10" fontId="11" fillId="0" borderId="21" xfId="60" applyNumberFormat="1" applyFont="1" applyBorder="1" applyAlignment="1">
      <alignment horizontal="center" vertical="top" wrapText="1"/>
      <protection/>
    </xf>
    <xf numFmtId="0" fontId="26" fillId="0" borderId="0" xfId="0" applyFont="1" applyAlignment="1">
      <alignment horizontal="right" vertical="top" wrapText="1"/>
    </xf>
    <xf numFmtId="0" fontId="26" fillId="0" borderId="0" xfId="0" applyFont="1" applyAlignment="1">
      <alignment horizontal="right" vertical="top"/>
    </xf>
    <xf numFmtId="49" fontId="26" fillId="33" borderId="0" xfId="0" applyNumberFormat="1" applyFont="1" applyFill="1" applyAlignment="1">
      <alignment horizontal="right" vertical="top"/>
    </xf>
    <xf numFmtId="0" fontId="26" fillId="0" borderId="0" xfId="0" applyFont="1" applyAlignment="1">
      <alignment/>
    </xf>
    <xf numFmtId="0" fontId="26" fillId="33" borderId="0" xfId="0" applyFont="1" applyFill="1" applyAlignment="1">
      <alignment horizontal="left"/>
    </xf>
    <xf numFmtId="0" fontId="26" fillId="0" borderId="21" xfId="0" applyFont="1" applyFill="1" applyBorder="1" applyAlignment="1">
      <alignment horizontal="center" vertical="top"/>
    </xf>
    <xf numFmtId="0" fontId="26" fillId="0" borderId="21"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24" xfId="0" applyFont="1" applyFill="1" applyBorder="1" applyAlignment="1">
      <alignment horizontal="center" vertical="top" wrapText="1"/>
    </xf>
    <xf numFmtId="49" fontId="25" fillId="0" borderId="13" xfId="0" applyNumberFormat="1" applyFont="1" applyBorder="1" applyAlignment="1">
      <alignment horizontal="center"/>
    </xf>
    <xf numFmtId="4" fontId="25" fillId="34" borderId="13" xfId="0" applyNumberFormat="1" applyFont="1" applyFill="1" applyBorder="1" applyAlignment="1">
      <alignment vertical="top" wrapText="1"/>
    </xf>
    <xf numFmtId="0" fontId="26" fillId="0" borderId="13" xfId="0" applyFont="1" applyFill="1" applyBorder="1" applyAlignment="1">
      <alignment/>
    </xf>
    <xf numFmtId="49" fontId="25" fillId="0" borderId="0" xfId="0" applyNumberFormat="1" applyFont="1" applyFill="1" applyBorder="1" applyAlignment="1">
      <alignment horizontal="left"/>
    </xf>
    <xf numFmtId="0" fontId="26" fillId="0" borderId="0" xfId="0" applyFont="1" applyFill="1" applyBorder="1" applyAlignment="1">
      <alignment/>
    </xf>
    <xf numFmtId="49" fontId="26" fillId="0" borderId="0" xfId="0" applyNumberFormat="1" applyFont="1" applyFill="1" applyAlignment="1">
      <alignment horizontal="right" vertical="top"/>
    </xf>
    <xf numFmtId="49" fontId="25" fillId="34" borderId="13" xfId="0" applyNumberFormat="1" applyFont="1" applyFill="1" applyBorder="1" applyAlignment="1">
      <alignment horizontal="center"/>
    </xf>
    <xf numFmtId="1" fontId="25" fillId="34" borderId="13" xfId="0" applyNumberFormat="1" applyFont="1" applyFill="1" applyBorder="1" applyAlignment="1">
      <alignment horizontal="center"/>
    </xf>
    <xf numFmtId="49" fontId="25" fillId="34" borderId="24" xfId="0" applyNumberFormat="1" applyFont="1" applyFill="1" applyBorder="1" applyAlignment="1">
      <alignment horizontal="center"/>
    </xf>
    <xf numFmtId="0" fontId="36" fillId="0" borderId="0" xfId="0" applyFont="1" applyAlignment="1">
      <alignment/>
    </xf>
    <xf numFmtId="0" fontId="26" fillId="0" borderId="0" xfId="0" applyFont="1" applyAlignment="1">
      <alignment/>
    </xf>
    <xf numFmtId="0" fontId="26" fillId="0" borderId="0" xfId="0" applyFont="1" applyAlignment="1">
      <alignment horizontal="left"/>
    </xf>
    <xf numFmtId="0" fontId="25" fillId="34" borderId="0" xfId="0" applyFont="1" applyFill="1" applyAlignment="1">
      <alignment/>
    </xf>
    <xf numFmtId="4" fontId="25" fillId="0" borderId="0" xfId="0" applyNumberFormat="1" applyFont="1" applyFill="1" applyAlignment="1">
      <alignment/>
    </xf>
    <xf numFmtId="4" fontId="25" fillId="34" borderId="0" xfId="0" applyNumberFormat="1" applyFont="1" applyFill="1" applyAlignment="1">
      <alignment/>
    </xf>
    <xf numFmtId="0" fontId="26" fillId="0" borderId="0" xfId="0" applyFont="1" applyFill="1" applyBorder="1" applyAlignment="1">
      <alignment horizontal="center" vertical="top" wrapText="1"/>
    </xf>
    <xf numFmtId="9" fontId="25" fillId="34" borderId="13" xfId="0" applyNumberFormat="1" applyFont="1" applyFill="1" applyBorder="1" applyAlignment="1">
      <alignment horizontal="center"/>
    </xf>
    <xf numFmtId="49" fontId="25" fillId="0" borderId="0" xfId="0" applyNumberFormat="1" applyFont="1" applyFill="1" applyBorder="1" applyAlignment="1">
      <alignment horizontal="center"/>
    </xf>
    <xf numFmtId="49" fontId="25" fillId="0" borderId="0" xfId="0" applyNumberFormat="1" applyFont="1" applyFill="1" applyBorder="1" applyAlignment="1">
      <alignment horizontal="right" vertical="top" wrapText="1"/>
    </xf>
    <xf numFmtId="4" fontId="26" fillId="0" borderId="0" xfId="0" applyNumberFormat="1" applyFont="1" applyFill="1" applyBorder="1" applyAlignment="1">
      <alignment/>
    </xf>
    <xf numFmtId="0" fontId="26" fillId="0" borderId="0" xfId="0" applyFont="1" applyFill="1" applyBorder="1" applyAlignment="1">
      <alignment horizontal="center"/>
    </xf>
    <xf numFmtId="0" fontId="26" fillId="34" borderId="0" xfId="0" applyFont="1" applyFill="1" applyAlignment="1">
      <alignment/>
    </xf>
    <xf numFmtId="0" fontId="26" fillId="0" borderId="0" xfId="0" applyFont="1" applyFill="1" applyAlignment="1">
      <alignment horizontal="left"/>
    </xf>
    <xf numFmtId="0" fontId="25" fillId="0" borderId="0" xfId="0" applyFont="1" applyFill="1" applyBorder="1" applyAlignment="1">
      <alignment/>
    </xf>
    <xf numFmtId="49" fontId="41" fillId="0" borderId="13" xfId="0" applyNumberFormat="1" applyFont="1" applyFill="1" applyBorder="1" applyAlignment="1">
      <alignment horizontal="center" vertical="top" wrapText="1" shrinkToFit="1"/>
    </xf>
    <xf numFmtId="49" fontId="41" fillId="2" borderId="13" xfId="0" applyNumberFormat="1" applyFont="1" applyFill="1" applyBorder="1" applyAlignment="1">
      <alignment horizontal="center" vertical="top" wrapText="1" shrinkToFit="1"/>
    </xf>
    <xf numFmtId="0" fontId="41" fillId="2" borderId="13" xfId="0" applyFont="1" applyFill="1" applyBorder="1" applyAlignment="1">
      <alignment horizontal="left" vertical="top" wrapText="1" indent="1" shrinkToFit="1"/>
    </xf>
    <xf numFmtId="0" fontId="42" fillId="2" borderId="13" xfId="0" applyFont="1" applyFill="1" applyBorder="1" applyAlignment="1">
      <alignment vertical="top" wrapText="1" shrinkToFit="1"/>
    </xf>
    <xf numFmtId="0" fontId="67" fillId="0" borderId="0" xfId="0" applyFont="1" applyAlignment="1">
      <alignment/>
    </xf>
    <xf numFmtId="0" fontId="85" fillId="0" borderId="0" xfId="0" applyFont="1" applyAlignment="1">
      <alignment/>
    </xf>
    <xf numFmtId="0" fontId="4" fillId="0" borderId="12" xfId="0" applyFont="1" applyBorder="1" applyAlignment="1">
      <alignment vertical="top" wrapText="1"/>
    </xf>
    <xf numFmtId="0" fontId="4" fillId="0" borderId="24" xfId="0" applyFont="1" applyBorder="1" applyAlignment="1">
      <alignment vertical="top" wrapText="1"/>
    </xf>
    <xf numFmtId="0" fontId="14" fillId="0" borderId="21" xfId="0" applyFont="1" applyBorder="1" applyAlignment="1">
      <alignment vertical="top" wrapText="1"/>
    </xf>
    <xf numFmtId="14" fontId="14" fillId="0" borderId="21" xfId="0" applyNumberFormat="1" applyFont="1" applyBorder="1" applyAlignment="1">
      <alignment vertical="top" wrapText="1"/>
    </xf>
    <xf numFmtId="0" fontId="11" fillId="0" borderId="25" xfId="0" applyFont="1" applyBorder="1" applyAlignment="1">
      <alignment vertical="top" wrapText="1"/>
    </xf>
    <xf numFmtId="4" fontId="10" fillId="0" borderId="26" xfId="0" applyNumberFormat="1" applyFont="1" applyBorder="1" applyAlignment="1">
      <alignment vertical="top" wrapText="1"/>
    </xf>
    <xf numFmtId="0" fontId="11" fillId="0" borderId="21" xfId="0" applyFont="1" applyBorder="1" applyAlignment="1">
      <alignment vertical="top" wrapText="1"/>
    </xf>
    <xf numFmtId="0" fontId="11" fillId="0" borderId="23" xfId="0" applyFont="1" applyBorder="1" applyAlignment="1">
      <alignment vertical="top" wrapText="1"/>
    </xf>
    <xf numFmtId="0" fontId="11" fillId="0" borderId="11" xfId="0" applyFont="1" applyBorder="1" applyAlignment="1">
      <alignment vertical="top" wrapText="1"/>
    </xf>
    <xf numFmtId="0" fontId="11" fillId="0" borderId="27" xfId="0" applyFont="1" applyBorder="1" applyAlignment="1">
      <alignment vertical="top" wrapText="1"/>
    </xf>
    <xf numFmtId="0" fontId="11" fillId="0" borderId="28" xfId="0" applyFont="1" applyBorder="1" applyAlignment="1">
      <alignment vertical="top" wrapText="1"/>
    </xf>
    <xf numFmtId="4" fontId="4" fillId="0" borderId="29" xfId="0" applyNumberFormat="1" applyFont="1" applyBorder="1" applyAlignment="1">
      <alignment vertical="top" wrapText="1"/>
    </xf>
    <xf numFmtId="4" fontId="4" fillId="0" borderId="13" xfId="0" applyNumberFormat="1" applyFont="1" applyBorder="1" applyAlignment="1">
      <alignment vertical="top" wrapText="1"/>
    </xf>
    <xf numFmtId="0" fontId="10" fillId="0" borderId="30" xfId="0" applyFont="1" applyBorder="1" applyAlignment="1">
      <alignment vertical="top" wrapText="1"/>
    </xf>
    <xf numFmtId="4" fontId="10" fillId="0" borderId="30" xfId="0" applyNumberFormat="1" applyFont="1" applyBorder="1" applyAlignment="1">
      <alignment vertical="top" wrapText="1"/>
    </xf>
    <xf numFmtId="4" fontId="10" fillId="0" borderId="31" xfId="0" applyNumberFormat="1" applyFont="1" applyBorder="1" applyAlignment="1">
      <alignment vertical="top" wrapText="1"/>
    </xf>
    <xf numFmtId="0" fontId="14" fillId="33" borderId="20" xfId="0" applyFont="1" applyFill="1" applyBorder="1" applyAlignment="1">
      <alignment horizontal="center" vertical="center" wrapText="1"/>
    </xf>
    <xf numFmtId="0" fontId="0" fillId="0" borderId="0" xfId="0" applyFont="1" applyAlignment="1">
      <alignment horizontal="center" vertical="center"/>
    </xf>
    <xf numFmtId="0" fontId="14" fillId="33" borderId="26"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4" fillId="0" borderId="0" xfId="0" applyFont="1" applyAlignment="1">
      <alignment horizontal="center" vertical="center"/>
    </xf>
    <xf numFmtId="0" fontId="10" fillId="33" borderId="19" xfId="0" applyFont="1" applyFill="1" applyBorder="1" applyAlignment="1">
      <alignment horizontal="center" vertical="center" wrapText="1"/>
    </xf>
    <xf numFmtId="2"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17" fillId="0" borderId="13" xfId="0" applyFont="1" applyBorder="1" applyAlignment="1">
      <alignment vertical="center" wrapText="1"/>
    </xf>
    <xf numFmtId="3" fontId="10" fillId="36" borderId="32" xfId="60" applyNumberFormat="1" applyFont="1" applyFill="1" applyBorder="1" applyAlignment="1">
      <alignment vertical="top" wrapText="1"/>
      <protection/>
    </xf>
    <xf numFmtId="4" fontId="10" fillId="36" borderId="13" xfId="0" applyNumberFormat="1" applyFont="1" applyFill="1" applyBorder="1" applyAlignment="1">
      <alignment vertical="top" wrapText="1"/>
    </xf>
    <xf numFmtId="4" fontId="14" fillId="36" borderId="13" xfId="0" applyNumberFormat="1" applyFont="1" applyFill="1" applyBorder="1" applyAlignment="1">
      <alignment vertical="top" wrapText="1"/>
    </xf>
    <xf numFmtId="4" fontId="14" fillId="36" borderId="21" xfId="0" applyNumberFormat="1" applyFont="1" applyFill="1" applyBorder="1" applyAlignment="1">
      <alignment vertical="top" wrapText="1"/>
    </xf>
    <xf numFmtId="4" fontId="10" fillId="36" borderId="26" xfId="0" applyNumberFormat="1" applyFont="1" applyFill="1" applyBorder="1" applyAlignment="1">
      <alignment vertical="top" wrapText="1"/>
    </xf>
    <xf numFmtId="4" fontId="10" fillId="36" borderId="20" xfId="0" applyNumberFormat="1" applyFont="1" applyFill="1" applyBorder="1" applyAlignment="1">
      <alignment vertical="top" wrapText="1"/>
    </xf>
    <xf numFmtId="4" fontId="10" fillId="36" borderId="20" xfId="0" applyNumberFormat="1" applyFont="1" applyFill="1" applyBorder="1" applyAlignment="1">
      <alignment horizontal="right" vertical="top" wrapText="1"/>
    </xf>
    <xf numFmtId="0" fontId="10" fillId="0" borderId="26" xfId="0" applyFont="1" applyBorder="1" applyAlignment="1">
      <alignment horizontal="left" vertical="top" wrapText="1"/>
    </xf>
    <xf numFmtId="49" fontId="8" fillId="0" borderId="20" xfId="0" applyNumberFormat="1"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7" fillId="0" borderId="13" xfId="0" applyFont="1" applyBorder="1" applyAlignment="1">
      <alignment horizontal="center" vertical="center" wrapText="1"/>
    </xf>
    <xf numFmtId="0" fontId="8" fillId="0" borderId="13" xfId="0" applyFont="1" applyBorder="1" applyAlignment="1">
      <alignment vertical="top" wrapText="1"/>
    </xf>
    <xf numFmtId="0" fontId="30" fillId="0" borderId="0" xfId="0" applyFont="1" applyAlignment="1">
      <alignment vertical="center" wrapText="1"/>
    </xf>
    <xf numFmtId="0" fontId="25" fillId="0" borderId="0" xfId="0" applyFont="1" applyBorder="1" applyAlignment="1">
      <alignment/>
    </xf>
    <xf numFmtId="0" fontId="11" fillId="0" borderId="13" xfId="0" applyFont="1" applyBorder="1" applyAlignment="1">
      <alignment vertical="top" wrapText="1"/>
    </xf>
    <xf numFmtId="4" fontId="11" fillId="0" borderId="13" xfId="0" applyNumberFormat="1" applyFont="1" applyBorder="1" applyAlignment="1">
      <alignment horizontal="right" vertical="top" wrapText="1"/>
    </xf>
    <xf numFmtId="4" fontId="11" fillId="0" borderId="13" xfId="0" applyNumberFormat="1" applyFont="1" applyBorder="1" applyAlignment="1">
      <alignment vertical="top" wrapText="1"/>
    </xf>
    <xf numFmtId="14" fontId="11" fillId="0" borderId="13" xfId="0" applyNumberFormat="1" applyFont="1" applyBorder="1" applyAlignment="1">
      <alignment vertical="top" wrapText="1"/>
    </xf>
    <xf numFmtId="4" fontId="11" fillId="0" borderId="21" xfId="0" applyNumberFormat="1" applyFont="1" applyBorder="1" applyAlignment="1">
      <alignment horizontal="right" vertical="top" wrapText="1"/>
    </xf>
    <xf numFmtId="14" fontId="11" fillId="0" borderId="21" xfId="0" applyNumberFormat="1" applyFont="1" applyBorder="1" applyAlignment="1">
      <alignment vertical="top" wrapText="1"/>
    </xf>
    <xf numFmtId="4" fontId="11" fillId="0" borderId="21" xfId="0" applyNumberFormat="1" applyFont="1" applyBorder="1" applyAlignment="1">
      <alignment vertical="top" wrapText="1"/>
    </xf>
    <xf numFmtId="0" fontId="11" fillId="0" borderId="13" xfId="0" applyFont="1" applyBorder="1" applyAlignment="1">
      <alignment vertical="top"/>
    </xf>
    <xf numFmtId="0" fontId="11" fillId="0" borderId="21" xfId="0" applyFont="1" applyBorder="1" applyAlignment="1">
      <alignment vertical="top"/>
    </xf>
    <xf numFmtId="0" fontId="11" fillId="0" borderId="25" xfId="0" applyFont="1" applyBorder="1" applyAlignment="1">
      <alignment vertical="top"/>
    </xf>
    <xf numFmtId="4" fontId="26" fillId="0" borderId="13" xfId="0" applyNumberFormat="1" applyFont="1" applyFill="1" applyBorder="1" applyAlignment="1">
      <alignment/>
    </xf>
    <xf numFmtId="4" fontId="25" fillId="36" borderId="13" xfId="0" applyNumberFormat="1" applyFont="1" applyFill="1" applyBorder="1" applyAlignment="1">
      <alignment vertical="top" wrapText="1"/>
    </xf>
    <xf numFmtId="4" fontId="26" fillId="36" borderId="13" xfId="0" applyNumberFormat="1" applyFont="1" applyFill="1" applyBorder="1" applyAlignment="1">
      <alignment/>
    </xf>
    <xf numFmtId="4" fontId="25" fillId="34" borderId="13" xfId="0" applyNumberFormat="1" applyFont="1" applyFill="1" applyBorder="1" applyAlignment="1">
      <alignment horizontal="center"/>
    </xf>
    <xf numFmtId="10" fontId="25" fillId="34" borderId="13" xfId="0" applyNumberFormat="1" applyFont="1" applyFill="1" applyBorder="1" applyAlignment="1">
      <alignment vertical="top" wrapText="1"/>
    </xf>
    <xf numFmtId="2" fontId="25" fillId="34" borderId="13" xfId="0" applyNumberFormat="1" applyFont="1" applyFill="1" applyBorder="1" applyAlignment="1">
      <alignment horizontal="center"/>
    </xf>
    <xf numFmtId="2" fontId="25" fillId="34" borderId="13" xfId="0" applyNumberFormat="1" applyFont="1" applyFill="1" applyBorder="1" applyAlignment="1">
      <alignment vertical="top" wrapText="1"/>
    </xf>
    <xf numFmtId="2" fontId="25" fillId="36" borderId="13" xfId="0" applyNumberFormat="1" applyFont="1" applyFill="1" applyBorder="1" applyAlignment="1">
      <alignment vertical="top" wrapText="1"/>
    </xf>
    <xf numFmtId="2" fontId="26" fillId="0" borderId="13" xfId="0" applyNumberFormat="1" applyFont="1" applyFill="1" applyBorder="1" applyAlignment="1">
      <alignment/>
    </xf>
    <xf numFmtId="2" fontId="26" fillId="36" borderId="13" xfId="0" applyNumberFormat="1" applyFont="1" applyFill="1" applyBorder="1" applyAlignment="1">
      <alignment/>
    </xf>
    <xf numFmtId="49" fontId="25" fillId="36" borderId="13" xfId="0" applyNumberFormat="1" applyFont="1" applyFill="1" applyBorder="1" applyAlignment="1">
      <alignment horizontal="right" vertical="top" wrapText="1"/>
    </xf>
    <xf numFmtId="0" fontId="0" fillId="36" borderId="13" xfId="0" applyFill="1" applyBorder="1" applyAlignment="1">
      <alignment/>
    </xf>
    <xf numFmtId="4" fontId="4" fillId="0" borderId="33" xfId="0" applyNumberFormat="1" applyFont="1" applyBorder="1" applyAlignment="1">
      <alignment vertical="top" wrapText="1"/>
    </xf>
    <xf numFmtId="4" fontId="4" fillId="0" borderId="34" xfId="0" applyNumberFormat="1" applyFont="1" applyBorder="1" applyAlignment="1">
      <alignment vertical="top" wrapText="1"/>
    </xf>
    <xf numFmtId="4" fontId="4" fillId="0" borderId="32" xfId="0" applyNumberFormat="1" applyFont="1" applyBorder="1" applyAlignment="1">
      <alignment vertical="top" wrapText="1"/>
    </xf>
    <xf numFmtId="0" fontId="4" fillId="37" borderId="10" xfId="0" applyFont="1" applyFill="1" applyBorder="1" applyAlignment="1">
      <alignment vertical="top" wrapText="1"/>
    </xf>
    <xf numFmtId="0" fontId="4" fillId="37" borderId="11" xfId="0" applyFont="1" applyFill="1" applyBorder="1" applyAlignment="1">
      <alignment vertical="top" wrapText="1"/>
    </xf>
    <xf numFmtId="14" fontId="4" fillId="37" borderId="29" xfId="0" applyNumberFormat="1" applyFont="1" applyFill="1" applyBorder="1" applyAlignment="1">
      <alignment vertical="top" wrapText="1"/>
    </xf>
    <xf numFmtId="0" fontId="4" fillId="37" borderId="35" xfId="0" applyFont="1" applyFill="1" applyBorder="1" applyAlignment="1">
      <alignment vertical="top" wrapText="1"/>
    </xf>
    <xf numFmtId="4" fontId="4" fillId="37" borderId="29" xfId="0" applyNumberFormat="1" applyFont="1" applyFill="1" applyBorder="1" applyAlignment="1">
      <alignment vertical="top" wrapText="1"/>
    </xf>
    <xf numFmtId="4" fontId="4" fillId="36" borderId="29" xfId="0" applyNumberFormat="1" applyFont="1" applyFill="1" applyBorder="1" applyAlignment="1">
      <alignment vertical="top" wrapText="1"/>
    </xf>
    <xf numFmtId="0" fontId="4" fillId="37" borderId="29" xfId="0" applyFont="1" applyFill="1" applyBorder="1" applyAlignment="1">
      <alignment vertical="top" wrapText="1"/>
    </xf>
    <xf numFmtId="14" fontId="4" fillId="37" borderId="11" xfId="0" applyNumberFormat="1" applyFont="1" applyFill="1" applyBorder="1" applyAlignment="1">
      <alignment vertical="top" wrapText="1"/>
    </xf>
    <xf numFmtId="4" fontId="10" fillId="37" borderId="20" xfId="0" applyNumberFormat="1" applyFont="1" applyFill="1" applyBorder="1" applyAlignment="1">
      <alignment vertical="top" wrapText="1"/>
    </xf>
    <xf numFmtId="0" fontId="11" fillId="37" borderId="25" xfId="0" applyFont="1" applyFill="1" applyBorder="1" applyAlignment="1">
      <alignment vertical="top" wrapText="1"/>
    </xf>
    <xf numFmtId="0" fontId="11" fillId="37" borderId="16" xfId="0" applyFont="1" applyFill="1" applyBorder="1" applyAlignment="1">
      <alignment vertical="top" wrapText="1"/>
    </xf>
    <xf numFmtId="10" fontId="11" fillId="37" borderId="13" xfId="60" applyNumberFormat="1" applyFont="1" applyFill="1" applyBorder="1" applyAlignment="1">
      <alignment horizontal="center" vertical="top" wrapText="1"/>
      <protection/>
    </xf>
    <xf numFmtId="0" fontId="11" fillId="0" borderId="0" xfId="0" applyFont="1" applyAlignment="1">
      <alignment/>
    </xf>
    <xf numFmtId="0" fontId="10" fillId="0" borderId="13" xfId="0" applyFont="1" applyBorder="1" applyAlignment="1">
      <alignment horizontal="center" vertical="center" wrapText="1"/>
    </xf>
    <xf numFmtId="0" fontId="11" fillId="0" borderId="13" xfId="0" applyFont="1" applyBorder="1" applyAlignment="1">
      <alignment vertical="top" wrapText="1"/>
    </xf>
    <xf numFmtId="0" fontId="38" fillId="0" borderId="0" xfId="0" applyFont="1" applyAlignment="1">
      <alignment vertical="center" wrapText="1"/>
    </xf>
    <xf numFmtId="0" fontId="11" fillId="37" borderId="13" xfId="0" applyFont="1" applyFill="1" applyBorder="1" applyAlignment="1">
      <alignment vertical="top" wrapText="1"/>
    </xf>
    <xf numFmtId="4" fontId="10" fillId="36" borderId="20" xfId="0" applyNumberFormat="1" applyFont="1" applyFill="1" applyBorder="1" applyAlignment="1">
      <alignment horizontal="left" vertical="center" wrapText="1"/>
    </xf>
    <xf numFmtId="0" fontId="11" fillId="0" borderId="0" xfId="0" applyFont="1" applyFill="1" applyAlignment="1">
      <alignment/>
    </xf>
    <xf numFmtId="0" fontId="11" fillId="0" borderId="0" xfId="0" applyFont="1" applyFill="1" applyAlignment="1">
      <alignment horizontal="center"/>
    </xf>
    <xf numFmtId="0" fontId="11" fillId="0" borderId="0" xfId="0" applyFont="1" applyAlignment="1">
      <alignment vertical="center"/>
    </xf>
    <xf numFmtId="185" fontId="10" fillId="35" borderId="12" xfId="60" applyNumberFormat="1" applyFont="1" applyFill="1" applyBorder="1" applyAlignment="1">
      <alignment horizontal="center" vertical="center" wrapText="1"/>
      <protection/>
    </xf>
    <xf numFmtId="185" fontId="10" fillId="35" borderId="13" xfId="60" applyNumberFormat="1" applyFont="1" applyFill="1" applyBorder="1" applyAlignment="1">
      <alignment horizontal="center" vertical="center" wrapText="1"/>
      <protection/>
    </xf>
    <xf numFmtId="185" fontId="10" fillId="35" borderId="18" xfId="60" applyNumberFormat="1" applyFont="1" applyFill="1" applyBorder="1" applyAlignment="1">
      <alignment horizontal="center" vertical="center" wrapText="1"/>
      <protection/>
    </xf>
    <xf numFmtId="49" fontId="34" fillId="35" borderId="36" xfId="60" applyNumberFormat="1" applyFont="1" applyFill="1" applyBorder="1" applyAlignment="1">
      <alignment horizontal="center" vertical="center" wrapText="1"/>
      <protection/>
    </xf>
    <xf numFmtId="49" fontId="34" fillId="33" borderId="12" xfId="60" applyNumberFormat="1" applyFont="1" applyFill="1" applyBorder="1" applyAlignment="1">
      <alignment horizontal="center" vertical="center" wrapText="1"/>
      <protection/>
    </xf>
    <xf numFmtId="49" fontId="34" fillId="33" borderId="13" xfId="60" applyNumberFormat="1" applyFont="1" applyFill="1" applyBorder="1" applyAlignment="1">
      <alignment horizontal="center" vertical="center" wrapText="1"/>
      <protection/>
    </xf>
    <xf numFmtId="49" fontId="34" fillId="33" borderId="18" xfId="60" applyNumberFormat="1" applyFont="1" applyFill="1" applyBorder="1" applyAlignment="1">
      <alignment horizontal="center" vertical="center" wrapText="1"/>
      <protection/>
    </xf>
    <xf numFmtId="0" fontId="34" fillId="0" borderId="0" xfId="0" applyFont="1" applyAlignment="1">
      <alignment vertical="center"/>
    </xf>
    <xf numFmtId="0" fontId="11" fillId="0" borderId="13" xfId="0" applyFont="1" applyBorder="1" applyAlignment="1">
      <alignment horizontal="center"/>
    </xf>
    <xf numFmtId="0" fontId="11" fillId="0" borderId="13" xfId="0" applyFont="1" applyBorder="1" applyAlignment="1">
      <alignment/>
    </xf>
    <xf numFmtId="43" fontId="11" fillId="0" borderId="13" xfId="42" applyFont="1" applyBorder="1" applyAlignment="1">
      <alignment/>
    </xf>
    <xf numFmtId="43" fontId="11" fillId="36" borderId="13" xfId="42" applyFont="1" applyFill="1" applyBorder="1" applyAlignment="1">
      <alignment/>
    </xf>
    <xf numFmtId="43" fontId="10" fillId="0" borderId="0" xfId="0" applyNumberFormat="1" applyFont="1" applyBorder="1" applyAlignment="1">
      <alignment/>
    </xf>
    <xf numFmtId="2" fontId="11" fillId="0" borderId="0" xfId="0" applyNumberFormat="1" applyFont="1" applyBorder="1" applyAlignment="1">
      <alignment wrapText="1"/>
    </xf>
    <xf numFmtId="0" fontId="11" fillId="0" borderId="0" xfId="0" applyFont="1" applyBorder="1" applyAlignment="1">
      <alignment/>
    </xf>
    <xf numFmtId="0" fontId="101" fillId="0" borderId="0" xfId="0" applyFont="1" applyFill="1" applyBorder="1" applyAlignment="1">
      <alignment wrapTex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01" fillId="0" borderId="0" xfId="0" applyFont="1" applyFill="1" applyBorder="1" applyAlignment="1">
      <alignment horizontal="center" vertical="center" wrapText="1"/>
    </xf>
    <xf numFmtId="0" fontId="11" fillId="0" borderId="0" xfId="0" applyFont="1" applyAlignment="1">
      <alignment horizontal="center" vertical="center"/>
    </xf>
    <xf numFmtId="0" fontId="101" fillId="0" borderId="13" xfId="0" applyFont="1" applyBorder="1" applyAlignment="1">
      <alignment horizontal="center" vertical="center" wrapText="1"/>
    </xf>
    <xf numFmtId="49" fontId="101" fillId="0" borderId="13" xfId="0" applyNumberFormat="1" applyFont="1" applyBorder="1" applyAlignment="1">
      <alignment horizontal="center"/>
    </xf>
    <xf numFmtId="10" fontId="11" fillId="37" borderId="13" xfId="63" applyNumberFormat="1" applyFont="1" applyFill="1" applyBorder="1" applyAlignment="1">
      <alignment wrapText="1"/>
    </xf>
    <xf numFmtId="10" fontId="11" fillId="0" borderId="13" xfId="63" applyNumberFormat="1" applyFont="1" applyBorder="1" applyAlignment="1">
      <alignment/>
    </xf>
    <xf numFmtId="10" fontId="11" fillId="0" borderId="13" xfId="0" applyNumberFormat="1" applyFont="1" applyBorder="1" applyAlignment="1">
      <alignment/>
    </xf>
    <xf numFmtId="43" fontId="11" fillId="0" borderId="0" xfId="0" applyNumberFormat="1" applyFont="1" applyAlignment="1">
      <alignment/>
    </xf>
    <xf numFmtId="43" fontId="11" fillId="37" borderId="13" xfId="42" applyFont="1" applyFill="1" applyBorder="1" applyAlignment="1">
      <alignment wrapText="1"/>
    </xf>
    <xf numFmtId="43" fontId="11" fillId="36" borderId="13" xfId="42" applyFont="1" applyFill="1" applyBorder="1" applyAlignment="1">
      <alignment wrapText="1"/>
    </xf>
    <xf numFmtId="0" fontId="11" fillId="37" borderId="13" xfId="0" applyFont="1" applyFill="1" applyBorder="1" applyAlignment="1">
      <alignment wrapText="1"/>
    </xf>
    <xf numFmtId="4" fontId="11" fillId="37" borderId="25" xfId="0" applyNumberFormat="1" applyFont="1" applyFill="1" applyBorder="1" applyAlignment="1">
      <alignment horizontal="left" vertical="top" wrapText="1"/>
    </xf>
    <xf numFmtId="4" fontId="11" fillId="36" borderId="25" xfId="0" applyNumberFormat="1" applyFont="1" applyFill="1" applyBorder="1" applyAlignment="1">
      <alignment horizontal="right" vertical="top" wrapText="1"/>
    </xf>
    <xf numFmtId="4" fontId="11" fillId="37" borderId="25" xfId="0" applyNumberFormat="1" applyFont="1" applyFill="1" applyBorder="1" applyAlignment="1">
      <alignment vertical="top" wrapText="1"/>
    </xf>
    <xf numFmtId="4" fontId="11" fillId="36" borderId="25" xfId="0" applyNumberFormat="1" applyFont="1" applyFill="1" applyBorder="1" applyAlignment="1">
      <alignment vertical="top" wrapText="1"/>
    </xf>
    <xf numFmtId="0" fontId="11" fillId="37" borderId="13" xfId="0" applyFont="1" applyFill="1" applyBorder="1" applyAlignment="1">
      <alignment vertical="top" wrapText="1"/>
    </xf>
    <xf numFmtId="4" fontId="11" fillId="37" borderId="13" xfId="0" applyNumberFormat="1" applyFont="1" applyFill="1" applyBorder="1" applyAlignment="1">
      <alignment horizontal="left" vertical="top" wrapText="1"/>
    </xf>
    <xf numFmtId="14" fontId="11" fillId="37" borderId="25" xfId="0" applyNumberFormat="1" applyFont="1" applyFill="1" applyBorder="1" applyAlignment="1">
      <alignment vertical="top" wrapText="1"/>
    </xf>
    <xf numFmtId="196" fontId="8" fillId="36" borderId="20" xfId="0" applyNumberFormat="1" applyFont="1" applyFill="1" applyBorder="1" applyAlignment="1">
      <alignment horizontal="center" vertical="top" wrapText="1"/>
    </xf>
    <xf numFmtId="0" fontId="8" fillId="0" borderId="0" xfId="0" applyFont="1" applyAlignment="1">
      <alignment horizontal="left" vertical="center"/>
    </xf>
    <xf numFmtId="0" fontId="4" fillId="0" borderId="0" xfId="0" applyFont="1" applyAlignment="1">
      <alignment horizontal="left" vertical="center"/>
    </xf>
    <xf numFmtId="0" fontId="69" fillId="0" borderId="0" xfId="0" applyFont="1" applyFill="1" applyAlignment="1">
      <alignment/>
    </xf>
    <xf numFmtId="0" fontId="70" fillId="0" borderId="0" xfId="0" applyFont="1" applyFill="1" applyAlignment="1">
      <alignment/>
    </xf>
    <xf numFmtId="0" fontId="67" fillId="0" borderId="0" xfId="0" applyFont="1" applyFill="1" applyAlignment="1">
      <alignment/>
    </xf>
    <xf numFmtId="43" fontId="102" fillId="38" borderId="0" xfId="44" applyFont="1" applyFill="1" applyAlignment="1">
      <alignment horizontal="center" vertical="center"/>
    </xf>
    <xf numFmtId="0" fontId="85" fillId="39" borderId="0" xfId="0" applyFont="1" applyFill="1" applyAlignment="1">
      <alignment/>
    </xf>
    <xf numFmtId="9" fontId="85" fillId="39" borderId="0" xfId="0" applyNumberFormat="1" applyFont="1" applyFill="1" applyAlignment="1">
      <alignment/>
    </xf>
    <xf numFmtId="0" fontId="69" fillId="0" borderId="26" xfId="0" applyFont="1" applyFill="1" applyBorder="1" applyAlignment="1">
      <alignment horizontal="center"/>
    </xf>
    <xf numFmtId="9" fontId="103" fillId="39" borderId="0" xfId="0" applyNumberFormat="1" applyFont="1" applyFill="1" applyAlignment="1">
      <alignment/>
    </xf>
    <xf numFmtId="0" fontId="70" fillId="0" borderId="0" xfId="0" applyFont="1" applyAlignment="1">
      <alignment/>
    </xf>
    <xf numFmtId="0" fontId="103" fillId="39" borderId="0" xfId="0" applyFont="1" applyFill="1" applyAlignment="1">
      <alignment/>
    </xf>
    <xf numFmtId="0" fontId="69" fillId="0" borderId="13" xfId="0" applyFont="1" applyFill="1" applyBorder="1" applyAlignment="1">
      <alignment horizontal="center" vertical="center" wrapText="1" shrinkToFit="1"/>
    </xf>
    <xf numFmtId="0" fontId="70" fillId="0" borderId="0" xfId="0" applyFont="1" applyAlignment="1">
      <alignment vertical="center"/>
    </xf>
    <xf numFmtId="0" fontId="73" fillId="0" borderId="0" xfId="0" applyFont="1" applyFill="1" applyBorder="1" applyAlignment="1">
      <alignment horizontal="center" vertical="center" wrapText="1" shrinkToFit="1"/>
    </xf>
    <xf numFmtId="0" fontId="67" fillId="0" borderId="0" xfId="0" applyFont="1" applyAlignment="1">
      <alignment vertical="center"/>
    </xf>
    <xf numFmtId="0" fontId="41" fillId="2" borderId="13" xfId="0" applyFont="1" applyFill="1" applyBorder="1" applyAlignment="1">
      <alignment vertical="top" wrapText="1" shrinkToFit="1"/>
    </xf>
    <xf numFmtId="196" fontId="41" fillId="36" borderId="13" xfId="0" applyNumberFormat="1" applyFont="1" applyFill="1" applyBorder="1" applyAlignment="1">
      <alignment vertical="top" wrapText="1" shrinkToFit="1"/>
    </xf>
    <xf numFmtId="0" fontId="0" fillId="0" borderId="0" xfId="0" applyAlignment="1">
      <alignment vertical="top" wrapText="1" shrinkToFit="1"/>
    </xf>
    <xf numFmtId="0" fontId="41" fillId="0" borderId="13" xfId="0" applyFont="1" applyFill="1" applyBorder="1" applyAlignment="1">
      <alignment horizontal="center" vertical="top" wrapText="1" shrinkToFit="1"/>
    </xf>
    <xf numFmtId="0" fontId="43" fillId="0" borderId="13" xfId="0" applyFont="1" applyFill="1" applyBorder="1" applyAlignment="1">
      <alignment horizontal="left" vertical="top" wrapText="1" shrinkToFit="1"/>
    </xf>
    <xf numFmtId="0" fontId="41" fillId="0" borderId="13" xfId="0" applyFont="1" applyFill="1" applyBorder="1" applyAlignment="1">
      <alignment horizontal="left" vertical="top" wrapText="1" indent="2" shrinkToFit="1"/>
    </xf>
    <xf numFmtId="197" fontId="0" fillId="0" borderId="0" xfId="0" applyNumberFormat="1" applyAlignment="1">
      <alignment vertical="top" wrapText="1" shrinkToFit="1"/>
    </xf>
    <xf numFmtId="0" fontId="41" fillId="2" borderId="13" xfId="0" applyFont="1" applyFill="1" applyBorder="1" applyAlignment="1">
      <alignment horizontal="center" vertical="top" wrapText="1" shrinkToFit="1"/>
    </xf>
    <xf numFmtId="0" fontId="70" fillId="0" borderId="0" xfId="0" applyFont="1" applyBorder="1" applyAlignment="1">
      <alignment vertical="top" wrapText="1" shrinkToFit="1"/>
    </xf>
    <xf numFmtId="0" fontId="11" fillId="37" borderId="13" xfId="0" applyFont="1" applyFill="1" applyBorder="1" applyAlignment="1">
      <alignment horizontal="center" vertical="center" wrapText="1"/>
    </xf>
    <xf numFmtId="10" fontId="26" fillId="36" borderId="13" xfId="0" applyNumberFormat="1" applyFont="1" applyFill="1" applyBorder="1" applyAlignment="1">
      <alignment/>
    </xf>
    <xf numFmtId="0" fontId="25" fillId="0" borderId="0" xfId="0" applyFont="1" applyAlignment="1">
      <alignment horizontal="left" vertical="top"/>
    </xf>
    <xf numFmtId="0" fontId="25" fillId="0" borderId="0" xfId="0" applyFont="1" applyAlignment="1">
      <alignment horizontal="left" vertical="top" wrapText="1"/>
    </xf>
    <xf numFmtId="0" fontId="26" fillId="0" borderId="0" xfId="0" applyFont="1" applyAlignment="1">
      <alignment vertical="top"/>
    </xf>
    <xf numFmtId="4" fontId="11" fillId="37" borderId="12" xfId="60" applyNumberFormat="1" applyFont="1" applyFill="1" applyBorder="1" applyAlignment="1">
      <alignment horizontal="center" vertical="top" wrapText="1"/>
      <protection/>
    </xf>
    <xf numFmtId="0" fontId="46" fillId="37" borderId="0" xfId="0" applyFont="1" applyFill="1" applyAlignment="1">
      <alignment/>
    </xf>
    <xf numFmtId="0" fontId="47" fillId="37" borderId="0" xfId="0" applyFont="1" applyFill="1" applyAlignment="1">
      <alignment/>
    </xf>
    <xf numFmtId="0" fontId="47" fillId="37" borderId="0" xfId="0" applyFont="1" applyFill="1" applyAlignment="1">
      <alignment horizontal="center"/>
    </xf>
    <xf numFmtId="0" fontId="74" fillId="0" borderId="0" xfId="0" applyFont="1" applyFill="1" applyAlignment="1">
      <alignment/>
    </xf>
    <xf numFmtId="0" fontId="5" fillId="37" borderId="13" xfId="0" applyFont="1" applyFill="1" applyBorder="1" applyAlignment="1">
      <alignment horizontal="center" vertical="center" wrapText="1"/>
    </xf>
    <xf numFmtId="0" fontId="10" fillId="0" borderId="2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center" wrapText="1"/>
    </xf>
    <xf numFmtId="3" fontId="11" fillId="36" borderId="21" xfId="60" applyNumberFormat="1" applyFont="1" applyFill="1" applyBorder="1" applyAlignment="1">
      <alignment horizontal="center" vertical="center" wrapText="1"/>
      <protection/>
    </xf>
    <xf numFmtId="3" fontId="11" fillId="36" borderId="18" xfId="60" applyNumberFormat="1" applyFont="1" applyFill="1" applyBorder="1" applyAlignment="1">
      <alignment horizontal="center" vertical="center" wrapText="1"/>
      <protection/>
    </xf>
    <xf numFmtId="3" fontId="11" fillId="36" borderId="18" xfId="60" applyNumberFormat="1" applyFont="1" applyFill="1" applyBorder="1" applyAlignment="1">
      <alignment horizontal="right" vertical="center" wrapText="1"/>
      <protection/>
    </xf>
    <xf numFmtId="3" fontId="10" fillId="36" borderId="32" xfId="60" applyNumberFormat="1" applyFont="1" applyFill="1" applyBorder="1" applyAlignment="1">
      <alignment horizontal="right" vertical="center" wrapText="1"/>
      <protection/>
    </xf>
    <xf numFmtId="0" fontId="10" fillId="0" borderId="13" xfId="0" applyFont="1" applyBorder="1" applyAlignment="1">
      <alignment vertical="center"/>
    </xf>
    <xf numFmtId="43" fontId="10" fillId="36" borderId="13" xfId="42" applyFont="1" applyFill="1" applyBorder="1" applyAlignment="1">
      <alignment horizontal="right" vertical="center" wrapText="1"/>
    </xf>
    <xf numFmtId="43" fontId="10" fillId="0" borderId="13" xfId="42" applyFont="1" applyBorder="1" applyAlignment="1">
      <alignment horizontal="right" vertical="center"/>
    </xf>
    <xf numFmtId="4" fontId="11" fillId="36" borderId="13" xfId="42" applyNumberFormat="1" applyFont="1" applyFill="1" applyBorder="1" applyAlignment="1">
      <alignment horizontal="right" vertical="center"/>
    </xf>
    <xf numFmtId="4" fontId="11" fillId="36" borderId="13" xfId="0" applyNumberFormat="1" applyFont="1" applyFill="1" applyBorder="1" applyAlignment="1">
      <alignment horizontal="right" vertical="center"/>
    </xf>
    <xf numFmtId="4" fontId="101" fillId="36" borderId="13" xfId="0" applyNumberFormat="1" applyFont="1" applyFill="1" applyBorder="1" applyAlignment="1">
      <alignment horizontal="right" vertical="center" wrapText="1"/>
    </xf>
    <xf numFmtId="4" fontId="11" fillId="36" borderId="13" xfId="42" applyNumberFormat="1" applyFont="1" applyFill="1" applyBorder="1" applyAlignment="1">
      <alignment horizontal="righ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6" fillId="0" borderId="1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xf>
    <xf numFmtId="0" fontId="7"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xf>
    <xf numFmtId="0" fontId="7" fillId="0" borderId="0" xfId="0" applyFont="1" applyAlignment="1">
      <alignment/>
    </xf>
    <xf numFmtId="0" fontId="4" fillId="0" borderId="13" xfId="0" applyFont="1" applyBorder="1" applyAlignment="1">
      <alignment/>
    </xf>
    <xf numFmtId="0" fontId="4" fillId="0" borderId="37" xfId="0" applyFont="1" applyBorder="1" applyAlignment="1">
      <alignment/>
    </xf>
    <xf numFmtId="0" fontId="4" fillId="0" borderId="0" xfId="0" applyFont="1" applyBorder="1" applyAlignment="1">
      <alignment/>
    </xf>
    <xf numFmtId="0" fontId="5" fillId="0" borderId="13" xfId="0" applyFont="1" applyBorder="1" applyAlignment="1">
      <alignment vertical="top" wrapText="1"/>
    </xf>
    <xf numFmtId="0" fontId="8" fillId="0" borderId="0" xfId="0" applyFont="1" applyAlignment="1">
      <alignment wrapText="1"/>
    </xf>
    <xf numFmtId="0" fontId="8" fillId="0" borderId="0" xfId="0" applyFont="1" applyAlignment="1">
      <alignment horizontal="left" indent="2"/>
    </xf>
    <xf numFmtId="0" fontId="8" fillId="0" borderId="0" xfId="0" applyFont="1" applyAlignment="1">
      <alignment/>
    </xf>
    <xf numFmtId="0" fontId="8"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xf>
    <xf numFmtId="0" fontId="14" fillId="0" borderId="0" xfId="0" applyFont="1" applyAlignment="1">
      <alignment horizontal="left" wrapText="1"/>
    </xf>
    <xf numFmtId="0" fontId="104" fillId="0" borderId="0" xfId="0" applyFont="1" applyAlignment="1">
      <alignment wrapText="1"/>
    </xf>
    <xf numFmtId="0" fontId="48" fillId="0" borderId="0" xfId="0" applyFont="1" applyAlignment="1">
      <alignment/>
    </xf>
    <xf numFmtId="0" fontId="4" fillId="0" borderId="0" xfId="0" applyFont="1" applyAlignment="1">
      <alignment horizontal="center"/>
    </xf>
    <xf numFmtId="0" fontId="4" fillId="0" borderId="0" xfId="0" applyFont="1" applyAlignment="1">
      <alignment vertical="center" wrapText="1"/>
    </xf>
    <xf numFmtId="0" fontId="14" fillId="35" borderId="38" xfId="0" applyFont="1" applyFill="1" applyBorder="1" applyAlignment="1">
      <alignment horizontal="center" vertical="center"/>
    </xf>
    <xf numFmtId="0" fontId="14" fillId="35" borderId="27" xfId="0" applyFont="1" applyFill="1" applyBorder="1" applyAlignment="1">
      <alignment horizontal="center" vertical="center"/>
    </xf>
    <xf numFmtId="0" fontId="14" fillId="35" borderId="27" xfId="0" applyFont="1" applyFill="1" applyBorder="1" applyAlignment="1">
      <alignment horizontal="center" vertical="center" wrapText="1"/>
    </xf>
    <xf numFmtId="0" fontId="14" fillId="35" borderId="27" xfId="0" applyFont="1" applyFill="1" applyBorder="1" applyAlignment="1">
      <alignment horizontal="center" wrapText="1"/>
    </xf>
    <xf numFmtId="0" fontId="4" fillId="0" borderId="10" xfId="0" applyFont="1" applyBorder="1" applyAlignment="1">
      <alignment horizontal="center" vertical="center"/>
    </xf>
    <xf numFmtId="0" fontId="4" fillId="37" borderId="11" xfId="0" applyFont="1" applyFill="1" applyBorder="1" applyAlignment="1">
      <alignment horizontal="center" vertical="center" wrapText="1"/>
    </xf>
    <xf numFmtId="3" fontId="4" fillId="37" borderId="11" xfId="0" applyNumberFormat="1" applyFont="1" applyFill="1" applyBorder="1" applyAlignment="1">
      <alignment horizontal="center" vertical="center" wrapText="1"/>
    </xf>
    <xf numFmtId="3" fontId="4" fillId="37" borderId="29" xfId="0" applyNumberFormat="1" applyFont="1" applyFill="1" applyBorder="1" applyAlignment="1">
      <alignment horizontal="center" vertical="center" wrapText="1"/>
    </xf>
    <xf numFmtId="3" fontId="14" fillId="36" borderId="29" xfId="42" applyNumberFormat="1" applyFont="1" applyFill="1" applyBorder="1" applyAlignment="1">
      <alignment horizontal="center" vertical="center" wrapText="1"/>
    </xf>
    <xf numFmtId="3" fontId="14" fillId="36" borderId="39" xfId="0" applyNumberFormat="1" applyFont="1" applyFill="1" applyBorder="1" applyAlignment="1">
      <alignment horizontal="center" vertical="center" wrapText="1"/>
    </xf>
    <xf numFmtId="0" fontId="4" fillId="37" borderId="11" xfId="0" applyNumberFormat="1"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4" fillId="0" borderId="12" xfId="0" applyFont="1" applyBorder="1" applyAlignment="1">
      <alignment horizontal="center" vertical="center"/>
    </xf>
    <xf numFmtId="0" fontId="104" fillId="0" borderId="13" xfId="0" applyFont="1" applyBorder="1" applyAlignment="1">
      <alignment/>
    </xf>
    <xf numFmtId="3" fontId="4" fillId="0" borderId="13" xfId="0" applyNumberFormat="1" applyFont="1" applyBorder="1" applyAlignment="1">
      <alignment/>
    </xf>
    <xf numFmtId="3" fontId="4" fillId="36" borderId="13" xfId="42" applyNumberFormat="1" applyFont="1" applyFill="1" applyBorder="1" applyAlignment="1">
      <alignment horizontal="right"/>
    </xf>
    <xf numFmtId="3" fontId="4" fillId="0" borderId="13" xfId="0" applyNumberFormat="1" applyFont="1" applyFill="1" applyBorder="1" applyAlignment="1">
      <alignment/>
    </xf>
    <xf numFmtId="3" fontId="14" fillId="36" borderId="36" xfId="0" applyNumberFormat="1" applyFont="1" applyFill="1" applyBorder="1" applyAlignment="1">
      <alignment/>
    </xf>
    <xf numFmtId="10" fontId="4" fillId="0" borderId="13" xfId="0" applyNumberFormat="1" applyFont="1" applyBorder="1" applyAlignment="1">
      <alignment/>
    </xf>
    <xf numFmtId="0" fontId="14" fillId="36" borderId="18" xfId="0" applyFont="1" applyFill="1" applyBorder="1" applyAlignment="1">
      <alignment/>
    </xf>
    <xf numFmtId="0" fontId="4" fillId="0" borderId="38" xfId="0" applyFont="1" applyBorder="1" applyAlignment="1">
      <alignment/>
    </xf>
    <xf numFmtId="0" fontId="4" fillId="0" borderId="27" xfId="0" applyFont="1" applyBorder="1" applyAlignment="1">
      <alignment/>
    </xf>
    <xf numFmtId="0" fontId="14" fillId="0" borderId="27" xfId="0" applyFont="1" applyBorder="1" applyAlignment="1">
      <alignment horizontal="center" vertical="center"/>
    </xf>
    <xf numFmtId="3" fontId="14" fillId="36" borderId="27" xfId="0" applyNumberFormat="1" applyFont="1" applyFill="1" applyBorder="1" applyAlignment="1">
      <alignment horizontal="right" vertical="center" wrapText="1"/>
    </xf>
    <xf numFmtId="0" fontId="4" fillId="36" borderId="41" xfId="0" applyFont="1" applyFill="1" applyBorder="1" applyAlignment="1">
      <alignment horizontal="right" vertical="center"/>
    </xf>
    <xf numFmtId="3" fontId="14" fillId="36" borderId="28" xfId="42" applyNumberFormat="1" applyFont="1" applyFill="1" applyBorder="1" applyAlignment="1">
      <alignment horizontal="right" vertical="center" wrapText="1"/>
    </xf>
    <xf numFmtId="0" fontId="17" fillId="0" borderId="0" xfId="0" applyFont="1" applyAlignment="1">
      <alignment/>
    </xf>
    <xf numFmtId="0" fontId="49"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4" fillId="0" borderId="0" xfId="0" applyFont="1" applyFill="1" applyBorder="1" applyAlignment="1">
      <alignment horizontal="center"/>
    </xf>
    <xf numFmtId="0" fontId="4" fillId="0" borderId="0" xfId="60" applyFont="1">
      <alignment/>
      <protection/>
    </xf>
    <xf numFmtId="185" fontId="10" fillId="0" borderId="0" xfId="60" applyNumberFormat="1" applyFont="1" applyFill="1" applyBorder="1" applyAlignment="1">
      <alignment horizontal="center" vertical="center" wrapText="1"/>
      <protection/>
    </xf>
    <xf numFmtId="0" fontId="4" fillId="0" borderId="0" xfId="60" applyFont="1" applyAlignment="1">
      <alignment vertical="center" wrapText="1"/>
      <protection/>
    </xf>
    <xf numFmtId="0" fontId="4" fillId="0" borderId="0" xfId="60" applyFont="1" applyAlignment="1">
      <alignment vertical="center"/>
      <protection/>
    </xf>
    <xf numFmtId="0" fontId="4" fillId="0" borderId="0" xfId="0" applyFont="1" applyAlignment="1">
      <alignment vertical="center"/>
    </xf>
    <xf numFmtId="0" fontId="4" fillId="0" borderId="0" xfId="60" applyFont="1" applyAlignment="1">
      <alignment wrapText="1"/>
      <protection/>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8" fillId="0" borderId="0" xfId="0" applyFont="1" applyAlignment="1">
      <alignment horizontal="center"/>
    </xf>
    <xf numFmtId="0" fontId="45" fillId="37" borderId="0" xfId="0" applyFont="1" applyFill="1" applyAlignment="1">
      <alignment/>
    </xf>
    <xf numFmtId="0" fontId="51" fillId="37" borderId="0" xfId="0" applyFont="1" applyFill="1" applyAlignment="1">
      <alignment/>
    </xf>
    <xf numFmtId="0" fontId="51" fillId="37" borderId="0" xfId="0" applyFont="1" applyFill="1" applyAlignment="1">
      <alignment horizontal="center"/>
    </xf>
    <xf numFmtId="0" fontId="4" fillId="0" borderId="0" xfId="0" applyFont="1" applyFill="1" applyAlignment="1">
      <alignment/>
    </xf>
    <xf numFmtId="0" fontId="105" fillId="0" borderId="0" xfId="0" applyFont="1" applyAlignment="1">
      <alignment/>
    </xf>
    <xf numFmtId="0" fontId="106" fillId="0" borderId="42" xfId="0" applyFont="1" applyBorder="1" applyAlignment="1">
      <alignment vertical="center"/>
    </xf>
    <xf numFmtId="0" fontId="106" fillId="0" borderId="22" xfId="0" applyFont="1" applyBorder="1" applyAlignment="1">
      <alignment vertical="center"/>
    </xf>
    <xf numFmtId="0" fontId="106" fillId="37" borderId="31" xfId="0" applyFont="1" applyFill="1" applyBorder="1" applyAlignment="1">
      <alignment horizontal="center" vertical="center" wrapText="1"/>
    </xf>
    <xf numFmtId="0" fontId="106" fillId="37" borderId="26" xfId="0" applyFont="1" applyFill="1" applyBorder="1" applyAlignment="1">
      <alignment horizontal="center" vertical="center" wrapText="1"/>
    </xf>
    <xf numFmtId="0" fontId="14" fillId="35" borderId="33" xfId="59" applyFont="1" applyFill="1" applyBorder="1" applyAlignment="1">
      <alignment horizontal="center" vertical="center"/>
      <protection/>
    </xf>
    <xf numFmtId="0" fontId="14" fillId="35" borderId="34" xfId="59" applyFont="1" applyFill="1" applyBorder="1" applyAlignment="1">
      <alignment horizontal="center" vertical="center"/>
      <protection/>
    </xf>
    <xf numFmtId="0" fontId="14" fillId="35" borderId="33" xfId="59" applyFont="1" applyFill="1" applyBorder="1" applyAlignment="1">
      <alignment horizontal="center" vertical="center" wrapText="1"/>
      <protection/>
    </xf>
    <xf numFmtId="0" fontId="14" fillId="35" borderId="26" xfId="59" applyFont="1" applyFill="1" applyBorder="1" applyAlignment="1">
      <alignment horizontal="center" vertical="center" wrapText="1"/>
      <protection/>
    </xf>
    <xf numFmtId="0" fontId="106" fillId="0" borderId="10" xfId="0" applyFont="1" applyBorder="1" applyAlignment="1">
      <alignment horizontal="center"/>
    </xf>
    <xf numFmtId="0" fontId="106" fillId="37" borderId="11" xfId="0" applyFont="1" applyFill="1" applyBorder="1" applyAlignment="1">
      <alignment wrapText="1"/>
    </xf>
    <xf numFmtId="43" fontId="106" fillId="37" borderId="10" xfId="42" applyFont="1" applyFill="1" applyBorder="1" applyAlignment="1">
      <alignment horizontal="left" wrapText="1"/>
    </xf>
    <xf numFmtId="0" fontId="106" fillId="0" borderId="12" xfId="0" applyFont="1" applyBorder="1" applyAlignment="1">
      <alignment horizontal="center"/>
    </xf>
    <xf numFmtId="0" fontId="106" fillId="0" borderId="13" xfId="0" applyFont="1" applyBorder="1" applyAlignment="1">
      <alignment/>
    </xf>
    <xf numFmtId="43" fontId="106" fillId="0" borderId="12" xfId="42" applyFont="1" applyBorder="1" applyAlignment="1">
      <alignment horizontal="right"/>
    </xf>
    <xf numFmtId="43" fontId="106" fillId="0" borderId="43" xfId="42" applyFont="1" applyBorder="1" applyAlignment="1">
      <alignment horizontal="right"/>
    </xf>
    <xf numFmtId="0" fontId="106" fillId="0" borderId="12" xfId="0" applyFont="1" applyBorder="1" applyAlignment="1">
      <alignment horizontal="right"/>
    </xf>
    <xf numFmtId="0" fontId="106" fillId="0" borderId="43" xfId="0" applyFont="1" applyBorder="1" applyAlignment="1">
      <alignment horizontal="right"/>
    </xf>
    <xf numFmtId="0" fontId="106" fillId="0" borderId="14" xfId="0" applyFont="1" applyBorder="1" applyAlignment="1">
      <alignment/>
    </xf>
    <xf numFmtId="0" fontId="106" fillId="0" borderId="21" xfId="0" applyFont="1" applyBorder="1" applyAlignment="1">
      <alignment/>
    </xf>
    <xf numFmtId="0" fontId="106" fillId="0" borderId="14" xfId="0" applyFont="1" applyBorder="1" applyAlignment="1">
      <alignment horizontal="right"/>
    </xf>
    <xf numFmtId="0" fontId="106" fillId="0" borderId="44" xfId="0" applyFont="1" applyBorder="1" applyAlignment="1">
      <alignment horizontal="right"/>
    </xf>
    <xf numFmtId="0" fontId="105" fillId="0" borderId="0" xfId="0" applyFont="1" applyBorder="1" applyAlignment="1">
      <alignment/>
    </xf>
    <xf numFmtId="43" fontId="4" fillId="0" borderId="0" xfId="42" applyFont="1" applyBorder="1" applyAlignment="1">
      <alignment/>
    </xf>
    <xf numFmtId="2" fontId="4" fillId="0" borderId="0" xfId="0" applyNumberFormat="1" applyFont="1" applyBorder="1" applyAlignment="1">
      <alignment wrapText="1"/>
    </xf>
    <xf numFmtId="0" fontId="4" fillId="0" borderId="31" xfId="0" applyFont="1" applyBorder="1" applyAlignment="1">
      <alignment/>
    </xf>
    <xf numFmtId="0" fontId="4" fillId="0" borderId="15" xfId="0" applyFont="1" applyBorder="1" applyAlignment="1">
      <alignment/>
    </xf>
    <xf numFmtId="0" fontId="4" fillId="37" borderId="31"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105" fillId="35" borderId="33" xfId="0" applyFont="1" applyFill="1" applyBorder="1" applyAlignment="1">
      <alignment horizontal="center" vertical="center" wrapText="1"/>
    </xf>
    <xf numFmtId="0" fontId="105" fillId="35" borderId="34" xfId="0" applyFont="1" applyFill="1" applyBorder="1" applyAlignment="1">
      <alignment horizontal="center" vertical="center" wrapText="1"/>
    </xf>
    <xf numFmtId="0" fontId="105" fillId="35" borderId="45" xfId="0" applyFont="1" applyFill="1" applyBorder="1" applyAlignment="1">
      <alignment horizontal="center" vertical="center" wrapText="1"/>
    </xf>
    <xf numFmtId="0" fontId="105" fillId="35" borderId="32" xfId="0" applyFont="1" applyFill="1" applyBorder="1" applyAlignment="1">
      <alignment horizontal="center" vertical="center" wrapText="1"/>
    </xf>
    <xf numFmtId="49" fontId="105" fillId="35" borderId="46" xfId="0" applyNumberFormat="1" applyFont="1" applyFill="1" applyBorder="1" applyAlignment="1">
      <alignment horizontal="center" vertical="center"/>
    </xf>
    <xf numFmtId="49" fontId="105" fillId="35" borderId="25" xfId="0" applyNumberFormat="1" applyFont="1" applyFill="1" applyBorder="1" applyAlignment="1">
      <alignment horizontal="center" vertical="center"/>
    </xf>
    <xf numFmtId="0" fontId="4" fillId="37" borderId="12" xfId="0" applyFont="1" applyFill="1" applyBorder="1" applyAlignment="1">
      <alignment wrapText="1"/>
    </xf>
    <xf numFmtId="10" fontId="4" fillId="37" borderId="13" xfId="63" applyNumberFormat="1" applyFont="1" applyFill="1" applyBorder="1" applyAlignment="1">
      <alignment wrapText="1"/>
    </xf>
    <xf numFmtId="0" fontId="4" fillId="0" borderId="12" xfId="0" applyFont="1" applyBorder="1" applyAlignment="1">
      <alignment/>
    </xf>
    <xf numFmtId="10" fontId="4" fillId="0" borderId="13" xfId="63" applyNumberFormat="1" applyFont="1" applyBorder="1" applyAlignment="1">
      <alignment/>
    </xf>
    <xf numFmtId="0" fontId="4" fillId="0" borderId="47" xfId="0" applyFont="1" applyBorder="1" applyAlignment="1">
      <alignment/>
    </xf>
    <xf numFmtId="43" fontId="106" fillId="36" borderId="34" xfId="42" applyFont="1" applyFill="1" applyBorder="1" applyAlignment="1">
      <alignment horizontal="right" wrapText="1"/>
    </xf>
    <xf numFmtId="43" fontId="106" fillId="36" borderId="32" xfId="42" applyFont="1" applyFill="1" applyBorder="1" applyAlignment="1">
      <alignment horizontal="right" wrapText="1"/>
    </xf>
    <xf numFmtId="43" fontId="4" fillId="36" borderId="36" xfId="42" applyFont="1" applyFill="1" applyBorder="1" applyAlignment="1">
      <alignment horizontal="right" vertical="center" wrapText="1"/>
    </xf>
    <xf numFmtId="4" fontId="105" fillId="36" borderId="45" xfId="0" applyNumberFormat="1" applyFont="1" applyFill="1" applyBorder="1" applyAlignment="1">
      <alignment horizontal="right" vertical="center" wrapText="1"/>
    </xf>
    <xf numFmtId="4" fontId="10" fillId="36" borderId="13" xfId="0" applyNumberFormat="1" applyFont="1" applyFill="1" applyBorder="1" applyAlignment="1">
      <alignment horizontal="right" vertical="center" wrapText="1"/>
    </xf>
    <xf numFmtId="0" fontId="78" fillId="40" borderId="0" xfId="0" applyFont="1" applyFill="1" applyAlignment="1">
      <alignment/>
    </xf>
    <xf numFmtId="0" fontId="7" fillId="0" borderId="0" xfId="0" applyFont="1" applyAlignment="1">
      <alignment vertical="center" wrapText="1"/>
    </xf>
    <xf numFmtId="9" fontId="25" fillId="34" borderId="13" xfId="0" applyNumberFormat="1" applyFont="1" applyFill="1" applyBorder="1" applyAlignment="1">
      <alignment vertical="top" wrapText="1"/>
    </xf>
    <xf numFmtId="10" fontId="26" fillId="36" borderId="13" xfId="0" applyNumberFormat="1" applyFont="1" applyFill="1" applyBorder="1" applyAlignment="1">
      <alignment vertical="top" wrapText="1"/>
    </xf>
    <xf numFmtId="2" fontId="26" fillId="36" borderId="13" xfId="0" applyNumberFormat="1" applyFont="1" applyFill="1" applyBorder="1" applyAlignment="1">
      <alignment vertical="top" wrapText="1"/>
    </xf>
    <xf numFmtId="0" fontId="6" fillId="0" borderId="0" xfId="0" applyFont="1" applyAlignment="1">
      <alignment horizontal="left" vertical="center" wrapText="1"/>
    </xf>
    <xf numFmtId="0" fontId="0" fillId="0" borderId="0" xfId="0" applyAlignment="1">
      <alignment/>
    </xf>
    <xf numFmtId="0" fontId="0" fillId="37" borderId="0" xfId="0" applyFill="1" applyAlignment="1">
      <alignment/>
    </xf>
    <xf numFmtId="0" fontId="4" fillId="37" borderId="36" xfId="0" applyFont="1" applyFill="1" applyBorder="1" applyAlignment="1">
      <alignment vertical="center" wrapText="1"/>
    </xf>
    <xf numFmtId="0" fontId="4" fillId="37" borderId="48" xfId="0" applyFont="1" applyFill="1" applyBorder="1" applyAlignment="1">
      <alignment vertical="center" wrapText="1"/>
    </xf>
    <xf numFmtId="0" fontId="4" fillId="37" borderId="24" xfId="0" applyFont="1" applyFill="1" applyBorder="1" applyAlignment="1">
      <alignment vertical="center" wrapText="1"/>
    </xf>
    <xf numFmtId="0" fontId="45" fillId="0" borderId="3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24" xfId="0" applyFont="1" applyBorder="1" applyAlignment="1">
      <alignment horizontal="center" vertical="center" wrapText="1"/>
    </xf>
    <xf numFmtId="0" fontId="4" fillId="37" borderId="36" xfId="0" applyFont="1" applyFill="1" applyBorder="1" applyAlignment="1">
      <alignment horizontal="left" vertical="center" wrapText="1"/>
    </xf>
    <xf numFmtId="0" fontId="4" fillId="37" borderId="48"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8" fillId="0" borderId="36" xfId="0" applyFont="1" applyBorder="1" applyAlignment="1">
      <alignment horizontal="left" vertical="top" wrapText="1"/>
    </xf>
    <xf numFmtId="0" fontId="8" fillId="0" borderId="48" xfId="0" applyFont="1" applyBorder="1" applyAlignment="1">
      <alignment horizontal="left" vertical="top" wrapText="1"/>
    </xf>
    <xf numFmtId="0" fontId="8" fillId="0" borderId="24" xfId="0" applyFont="1" applyBorder="1" applyAlignment="1">
      <alignment horizontal="left" vertical="top" wrapText="1"/>
    </xf>
    <xf numFmtId="0" fontId="4" fillId="0" borderId="36" xfId="0" applyFont="1" applyBorder="1" applyAlignment="1">
      <alignment horizontal="left" vertical="center" wrapText="1"/>
    </xf>
    <xf numFmtId="0" fontId="4" fillId="0" borderId="48" xfId="0" applyFont="1" applyBorder="1" applyAlignment="1">
      <alignment horizontal="left" vertical="center" wrapText="1"/>
    </xf>
    <xf numFmtId="0" fontId="4" fillId="0" borderId="24" xfId="0" applyFont="1" applyBorder="1" applyAlignment="1">
      <alignment horizontal="left" vertical="center" wrapText="1"/>
    </xf>
    <xf numFmtId="0" fontId="4" fillId="37" borderId="36" xfId="0" applyFont="1" applyFill="1" applyBorder="1" applyAlignment="1">
      <alignment horizontal="center" vertical="center" wrapText="1"/>
    </xf>
    <xf numFmtId="0" fontId="4" fillId="37" borderId="48"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14" fillId="37" borderId="36" xfId="0" applyFont="1" applyFill="1" applyBorder="1" applyAlignment="1">
      <alignment horizontal="left" vertical="center" wrapText="1"/>
    </xf>
    <xf numFmtId="0" fontId="14" fillId="37" borderId="48" xfId="0" applyFont="1" applyFill="1" applyBorder="1" applyAlignment="1">
      <alignment horizontal="left" vertical="center" wrapText="1"/>
    </xf>
    <xf numFmtId="0" fontId="14" fillId="37" borderId="24" xfId="0" applyFont="1" applyFill="1" applyBorder="1" applyAlignment="1">
      <alignment horizontal="left" vertical="center" wrapText="1"/>
    </xf>
    <xf numFmtId="0" fontId="4" fillId="37" borderId="37" xfId="0" applyFont="1" applyFill="1" applyBorder="1" applyAlignment="1">
      <alignment horizontal="left" wrapText="1"/>
    </xf>
    <xf numFmtId="0" fontId="4" fillId="37" borderId="0" xfId="0" applyFont="1" applyFill="1" applyBorder="1" applyAlignment="1">
      <alignment horizontal="left" wrapText="1"/>
    </xf>
    <xf numFmtId="0" fontId="0" fillId="37" borderId="0" xfId="0" applyFill="1" applyAlignment="1">
      <alignment wrapText="1"/>
    </xf>
    <xf numFmtId="0" fontId="4" fillId="37" borderId="0" xfId="0" applyFont="1" applyFill="1" applyAlignment="1">
      <alignment wrapText="1"/>
    </xf>
    <xf numFmtId="0" fontId="10" fillId="33" borderId="42"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24" xfId="0" applyFont="1" applyBorder="1" applyAlignment="1">
      <alignment horizontal="center" vertical="center" wrapText="1"/>
    </xf>
    <xf numFmtId="4" fontId="11" fillId="36" borderId="29" xfId="0" applyNumberFormat="1" applyFont="1" applyFill="1" applyBorder="1" applyAlignment="1">
      <alignment horizontal="left" vertical="center" wrapText="1"/>
    </xf>
    <xf numFmtId="4" fontId="11" fillId="36" borderId="53" xfId="0" applyNumberFormat="1" applyFont="1" applyFill="1" applyBorder="1" applyAlignment="1">
      <alignment horizontal="left" vertical="center" wrapText="1"/>
    </xf>
    <xf numFmtId="4" fontId="11" fillId="36" borderId="25" xfId="0" applyNumberFormat="1"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53" xfId="0" applyFont="1" applyBorder="1" applyAlignment="1">
      <alignment horizontal="left" vertical="center" wrapText="1"/>
    </xf>
    <xf numFmtId="0" fontId="11" fillId="0" borderId="25" xfId="0" applyFont="1" applyBorder="1" applyAlignment="1">
      <alignment horizontal="left" vertical="center" wrapText="1"/>
    </xf>
    <xf numFmtId="0" fontId="4" fillId="37" borderId="54" xfId="0" applyFont="1" applyFill="1" applyBorder="1" applyAlignment="1">
      <alignment horizontal="center" vertical="center" wrapText="1"/>
    </xf>
    <xf numFmtId="0" fontId="4" fillId="37" borderId="47" xfId="0" applyFont="1" applyFill="1" applyBorder="1" applyAlignment="1">
      <alignment horizontal="center" vertical="center" wrapText="1"/>
    </xf>
    <xf numFmtId="0" fontId="4" fillId="37" borderId="55" xfId="0" applyFont="1" applyFill="1" applyBorder="1" applyAlignment="1">
      <alignment horizontal="center" vertical="center" wrapText="1"/>
    </xf>
    <xf numFmtId="4" fontId="11" fillId="36" borderId="21" xfId="0" applyNumberFormat="1" applyFont="1" applyFill="1" applyBorder="1" applyAlignment="1">
      <alignment horizontal="left" vertical="center" wrapText="1"/>
    </xf>
    <xf numFmtId="0" fontId="11" fillId="36" borderId="53" xfId="0" applyFont="1" applyFill="1" applyBorder="1" applyAlignment="1">
      <alignment horizontal="left" vertical="center" wrapText="1"/>
    </xf>
    <xf numFmtId="0" fontId="11" fillId="36" borderId="56" xfId="0" applyFont="1" applyFill="1" applyBorder="1" applyAlignment="1">
      <alignment horizontal="left" vertical="center" wrapText="1"/>
    </xf>
    <xf numFmtId="0" fontId="11" fillId="0" borderId="21" xfId="0" applyFont="1" applyBorder="1" applyAlignment="1">
      <alignment horizontal="left" vertical="center" wrapText="1"/>
    </xf>
    <xf numFmtId="0" fontId="15" fillId="0" borderId="0" xfId="0" applyFont="1" applyAlignment="1">
      <alignment horizontal="left" vertical="top" wrapText="1"/>
    </xf>
    <xf numFmtId="0" fontId="10" fillId="33" borderId="31"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4" fillId="37" borderId="0" xfId="0" applyFont="1" applyFill="1" applyAlignment="1">
      <alignment horizontal="center" vertical="center" wrapText="1"/>
    </xf>
    <xf numFmtId="0" fontId="4" fillId="37" borderId="0" xfId="0" applyFont="1" applyFill="1" applyAlignment="1">
      <alignment horizontal="center" vertical="center" wrapText="1"/>
    </xf>
    <xf numFmtId="0" fontId="10" fillId="35" borderId="59" xfId="60" applyFont="1" applyFill="1" applyBorder="1" applyAlignment="1">
      <alignment horizontal="center"/>
      <protection/>
    </xf>
    <xf numFmtId="0" fontId="10" fillId="35" borderId="60" xfId="60" applyFont="1" applyFill="1" applyBorder="1" applyAlignment="1">
      <alignment horizontal="center"/>
      <protection/>
    </xf>
    <xf numFmtId="0" fontId="10" fillId="35" borderId="61" xfId="60" applyFont="1" applyFill="1" applyBorder="1" applyAlignment="1">
      <alignment horizontal="center"/>
      <protection/>
    </xf>
    <xf numFmtId="0" fontId="14" fillId="35" borderId="29" xfId="0"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0" borderId="0" xfId="0" applyFont="1" applyAlignment="1">
      <alignment horizontal="left" wrapText="1"/>
    </xf>
    <xf numFmtId="0" fontId="14" fillId="35" borderId="16" xfId="0" applyFont="1" applyFill="1" applyBorder="1" applyAlignment="1">
      <alignment horizontal="center" vertical="center" wrapText="1"/>
    </xf>
    <xf numFmtId="0" fontId="14" fillId="35" borderId="18" xfId="0" applyFont="1" applyFill="1" applyBorder="1" applyAlignment="1">
      <alignment horizontal="center" vertical="center" wrapText="1"/>
    </xf>
    <xf numFmtId="4" fontId="10" fillId="0" borderId="31" xfId="60" applyNumberFormat="1" applyFont="1" applyBorder="1" applyAlignment="1">
      <alignment horizontal="left" vertical="top" wrapText="1"/>
      <protection/>
    </xf>
    <xf numFmtId="0" fontId="4" fillId="0" borderId="15" xfId="0" applyFont="1" applyBorder="1" applyAlignment="1">
      <alignment horizontal="left" vertical="top" wrapText="1"/>
    </xf>
    <xf numFmtId="0" fontId="4" fillId="0" borderId="30" xfId="0" applyFont="1" applyBorder="1" applyAlignment="1">
      <alignment horizontal="left" vertical="top" wrapText="1"/>
    </xf>
    <xf numFmtId="0" fontId="107" fillId="38" borderId="0" xfId="0" applyFont="1" applyFill="1" applyAlignment="1">
      <alignment horizontal="center" vertical="center" wrapText="1"/>
    </xf>
    <xf numFmtId="0" fontId="104" fillId="38" borderId="0" xfId="0" applyFont="1" applyFill="1" applyAlignment="1">
      <alignment horizontal="center" vertical="center" wrapText="1"/>
    </xf>
    <xf numFmtId="0" fontId="107" fillId="38" borderId="0" xfId="0" applyFont="1" applyFill="1" applyAlignment="1">
      <alignment wrapText="1"/>
    </xf>
    <xf numFmtId="0" fontId="104" fillId="38" borderId="0" xfId="0" applyFont="1" applyFill="1" applyAlignment="1">
      <alignment wrapText="1"/>
    </xf>
    <xf numFmtId="0" fontId="14" fillId="37" borderId="0" xfId="0" applyFont="1" applyFill="1" applyAlignment="1">
      <alignment wrapText="1"/>
    </xf>
    <xf numFmtId="0" fontId="4" fillId="37" borderId="0" xfId="0" applyFont="1" applyFill="1" applyAlignment="1">
      <alignment wrapText="1"/>
    </xf>
    <xf numFmtId="0" fontId="11" fillId="37" borderId="0" xfId="0" applyFont="1" applyFill="1" applyAlignment="1">
      <alignment wrapText="1"/>
    </xf>
    <xf numFmtId="0" fontId="39" fillId="37" borderId="0" xfId="0" applyFont="1" applyFill="1" applyAlignment="1">
      <alignment wrapText="1"/>
    </xf>
    <xf numFmtId="185" fontId="10" fillId="35" borderId="54" xfId="60" applyNumberFormat="1" applyFont="1" applyFill="1" applyBorder="1" applyAlignment="1">
      <alignment horizontal="center" vertical="center" wrapText="1"/>
      <protection/>
    </xf>
    <xf numFmtId="185" fontId="10" fillId="35" borderId="46" xfId="60" applyNumberFormat="1" applyFont="1" applyFill="1" applyBorder="1" applyAlignment="1">
      <alignment horizontal="center" vertical="center" wrapText="1"/>
      <protection/>
    </xf>
    <xf numFmtId="185" fontId="10" fillId="35" borderId="40" xfId="60" applyNumberFormat="1" applyFont="1" applyFill="1" applyBorder="1" applyAlignment="1">
      <alignment horizontal="center" vertical="center" wrapText="1"/>
      <protection/>
    </xf>
    <xf numFmtId="185" fontId="10" fillId="35" borderId="17" xfId="60" applyNumberFormat="1" applyFont="1" applyFill="1" applyBorder="1" applyAlignment="1">
      <alignment horizontal="center" vertical="center" wrapText="1"/>
      <protection/>
    </xf>
    <xf numFmtId="17" fontId="10" fillId="37" borderId="59" xfId="60" applyNumberFormat="1" applyFont="1" applyFill="1" applyBorder="1" applyAlignment="1">
      <alignment horizontal="center" vertical="center"/>
      <protection/>
    </xf>
    <xf numFmtId="17" fontId="10" fillId="37" borderId="60" xfId="60" applyNumberFormat="1" applyFont="1" applyFill="1" applyBorder="1" applyAlignment="1">
      <alignment horizontal="center" vertical="center"/>
      <protection/>
    </xf>
    <xf numFmtId="17" fontId="10" fillId="37" borderId="61" xfId="60" applyNumberFormat="1" applyFont="1" applyFill="1" applyBorder="1" applyAlignment="1">
      <alignment horizontal="center" vertical="center"/>
      <protection/>
    </xf>
    <xf numFmtId="0" fontId="10" fillId="0" borderId="0" xfId="0" applyFont="1" applyBorder="1" applyAlignment="1">
      <alignment horizontal="left" vertical="top" wrapText="1"/>
    </xf>
    <xf numFmtId="0" fontId="11" fillId="0" borderId="13" xfId="0" applyFont="1" applyBorder="1" applyAlignment="1">
      <alignment horizontal="left" vertical="center" wrapText="1"/>
    </xf>
    <xf numFmtId="4" fontId="11" fillId="36" borderId="13" xfId="0" applyNumberFormat="1" applyFont="1" applyFill="1" applyBorder="1" applyAlignment="1">
      <alignment horizontal="left" vertical="center" wrapText="1"/>
    </xf>
    <xf numFmtId="0" fontId="10" fillId="33" borderId="13"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0" fillId="0" borderId="36" xfId="0" applyFont="1" applyBorder="1" applyAlignment="1">
      <alignment horizontal="center" vertical="top" wrapText="1"/>
    </xf>
    <xf numFmtId="0" fontId="10" fillId="0" borderId="24" xfId="0" applyFont="1" applyBorder="1" applyAlignment="1">
      <alignment horizontal="center" vertical="top" wrapText="1"/>
    </xf>
    <xf numFmtId="0" fontId="101" fillId="0" borderId="36" xfId="0" applyFont="1" applyBorder="1" applyAlignment="1">
      <alignment wrapText="1"/>
    </xf>
    <xf numFmtId="0" fontId="0" fillId="0" borderId="24" xfId="0" applyBorder="1" applyAlignment="1">
      <alignment wrapText="1"/>
    </xf>
    <xf numFmtId="0" fontId="11" fillId="0" borderId="13" xfId="0" applyFont="1" applyBorder="1" applyAlignment="1">
      <alignment horizontal="center" vertical="center" wrapText="1"/>
    </xf>
    <xf numFmtId="0" fontId="14" fillId="35" borderId="54" xfId="59" applyFont="1" applyFill="1" applyBorder="1" applyAlignment="1">
      <alignment horizontal="center" vertical="center" wrapText="1"/>
      <protection/>
    </xf>
    <xf numFmtId="0" fontId="14" fillId="35" borderId="55" xfId="59" applyFont="1" applyFill="1" applyBorder="1" applyAlignment="1">
      <alignment horizontal="center" vertical="center" wrapText="1"/>
      <protection/>
    </xf>
    <xf numFmtId="0" fontId="14" fillId="35" borderId="40" xfId="59" applyFont="1" applyFill="1" applyBorder="1" applyAlignment="1">
      <alignment horizontal="center" vertical="center" wrapText="1"/>
      <protection/>
    </xf>
    <xf numFmtId="0" fontId="14" fillId="35" borderId="67" xfId="59" applyFont="1" applyFill="1" applyBorder="1" applyAlignment="1">
      <alignment horizontal="center" vertical="center" wrapText="1"/>
      <protection/>
    </xf>
    <xf numFmtId="0" fontId="108" fillId="39" borderId="36" xfId="0" applyFont="1" applyFill="1" applyBorder="1" applyAlignment="1">
      <alignment horizontal="center" vertical="center" wrapText="1"/>
    </xf>
    <xf numFmtId="0" fontId="108" fillId="39" borderId="2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14" fillId="35" borderId="57" xfId="59" applyFont="1" applyFill="1" applyBorder="1" applyAlignment="1">
      <alignment horizontal="center" vertical="center" wrapText="1"/>
      <protection/>
    </xf>
    <xf numFmtId="0" fontId="14" fillId="35" borderId="19" xfId="59" applyFont="1" applyFill="1" applyBorder="1" applyAlignment="1">
      <alignment horizontal="center" vertical="center" wrapText="1"/>
      <protection/>
    </xf>
    <xf numFmtId="4" fontId="8" fillId="36" borderId="21" xfId="0" applyNumberFormat="1" applyFont="1" applyFill="1" applyBorder="1" applyAlignment="1">
      <alignment horizontal="right" vertical="center" wrapText="1"/>
    </xf>
    <xf numFmtId="4" fontId="8" fillId="36" borderId="53" xfId="0" applyNumberFormat="1" applyFont="1" applyFill="1" applyBorder="1" applyAlignment="1">
      <alignment horizontal="right" vertical="center" wrapText="1"/>
    </xf>
    <xf numFmtId="4" fontId="8" fillId="36" borderId="25" xfId="0" applyNumberFormat="1" applyFont="1" applyFill="1" applyBorder="1" applyAlignment="1">
      <alignment horizontal="right" vertical="center" wrapText="1"/>
    </xf>
    <xf numFmtId="0" fontId="8" fillId="0" borderId="13" xfId="0" applyFont="1" applyBorder="1" applyAlignment="1">
      <alignment horizontal="left" vertical="center" wrapText="1"/>
    </xf>
    <xf numFmtId="4" fontId="8" fillId="36" borderId="13" xfId="0" applyNumberFormat="1" applyFont="1" applyFill="1" applyBorder="1" applyAlignment="1">
      <alignment horizontal="right" vertical="center" wrapText="1"/>
    </xf>
    <xf numFmtId="0" fontId="8" fillId="37" borderId="13" xfId="0" applyFont="1" applyFill="1" applyBorder="1" applyAlignment="1">
      <alignment horizontal="center" vertical="center" wrapText="1"/>
    </xf>
    <xf numFmtId="0" fontId="7" fillId="0" borderId="36" xfId="0" applyFont="1" applyBorder="1" applyAlignment="1">
      <alignment horizontal="center" vertical="top" wrapText="1"/>
    </xf>
    <xf numFmtId="0" fontId="7" fillId="0" borderId="24" xfId="0" applyFont="1" applyBorder="1" applyAlignment="1">
      <alignment horizontal="center" vertical="top" wrapText="1"/>
    </xf>
    <xf numFmtId="0" fontId="105" fillId="36" borderId="31" xfId="0" applyFont="1" applyFill="1" applyBorder="1" applyAlignment="1">
      <alignment wrapText="1"/>
    </xf>
    <xf numFmtId="0" fontId="4" fillId="0" borderId="68" xfId="0" applyFont="1" applyBorder="1" applyAlignment="1">
      <alignment wrapText="1"/>
    </xf>
    <xf numFmtId="0" fontId="8" fillId="0" borderId="13" xfId="0" applyFont="1" applyBorder="1" applyAlignment="1">
      <alignment horizontal="center" vertical="center" wrapText="1"/>
    </xf>
    <xf numFmtId="0" fontId="0" fillId="37" borderId="0" xfId="0" applyFont="1" applyFill="1" applyAlignment="1">
      <alignment wrapText="1"/>
    </xf>
    <xf numFmtId="0" fontId="14" fillId="0" borderId="69" xfId="0" applyFont="1" applyBorder="1" applyAlignment="1">
      <alignment horizontal="center" vertical="top" wrapText="1"/>
    </xf>
    <xf numFmtId="0" fontId="14" fillId="0" borderId="48" xfId="0" applyFont="1" applyBorder="1" applyAlignment="1">
      <alignment horizontal="center" vertical="top" wrapText="1"/>
    </xf>
    <xf numFmtId="0" fontId="14" fillId="0" borderId="24" xfId="0" applyFont="1" applyBorder="1" applyAlignment="1">
      <alignment horizontal="center" vertical="top" wrapText="1"/>
    </xf>
    <xf numFmtId="0" fontId="14" fillId="0" borderId="70" xfId="0" applyFont="1" applyBorder="1" applyAlignment="1">
      <alignment horizontal="center" vertical="top" wrapText="1"/>
    </xf>
    <xf numFmtId="0" fontId="14" fillId="0" borderId="71" xfId="0" applyFont="1" applyBorder="1" applyAlignment="1">
      <alignment horizontal="center" vertical="top" wrapText="1"/>
    </xf>
    <xf numFmtId="0" fontId="14" fillId="0" borderId="63" xfId="0" applyFont="1" applyBorder="1" applyAlignment="1">
      <alignment horizontal="center" vertical="top" wrapText="1"/>
    </xf>
    <xf numFmtId="0" fontId="6" fillId="0" borderId="0" xfId="0" applyFont="1" applyAlignment="1">
      <alignment horizontal="left" vertical="center" wrapText="1"/>
    </xf>
    <xf numFmtId="0" fontId="0" fillId="0" borderId="0" xfId="0" applyAlignment="1">
      <alignment/>
    </xf>
    <xf numFmtId="0" fontId="14" fillId="0" borderId="31" xfId="0" applyFont="1" applyBorder="1" applyAlignment="1">
      <alignment horizontal="left" vertical="top" wrapText="1"/>
    </xf>
    <xf numFmtId="0" fontId="14" fillId="0" borderId="15" xfId="0" applyFont="1" applyBorder="1" applyAlignment="1">
      <alignment horizontal="left" vertical="top" wrapText="1"/>
    </xf>
    <xf numFmtId="0" fontId="14" fillId="0" borderId="30" xfId="0" applyFont="1" applyBorder="1" applyAlignment="1">
      <alignment horizontal="left" vertical="top" wrapText="1"/>
    </xf>
    <xf numFmtId="0" fontId="14" fillId="33" borderId="57"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52"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5" fillId="37" borderId="50"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49"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1" fillId="0" borderId="13" xfId="0" applyFont="1" applyBorder="1" applyAlignment="1">
      <alignment horizontal="center" vertical="top" wrapText="1"/>
    </xf>
    <xf numFmtId="0" fontId="11" fillId="0" borderId="21" xfId="0" applyFont="1" applyBorder="1" applyAlignment="1">
      <alignment horizontal="center" vertical="top" wrapText="1"/>
    </xf>
    <xf numFmtId="0" fontId="10" fillId="0" borderId="31" xfId="0" applyFont="1" applyBorder="1" applyAlignment="1">
      <alignment horizontal="left" vertical="top" wrapText="1"/>
    </xf>
    <xf numFmtId="0" fontId="10" fillId="0" borderId="15" xfId="0" applyFont="1" applyBorder="1" applyAlignment="1">
      <alignment horizontal="left" vertical="top" wrapText="1"/>
    </xf>
    <xf numFmtId="0" fontId="11" fillId="0" borderId="25" xfId="0" applyFont="1" applyBorder="1" applyAlignment="1">
      <alignment horizontal="center" vertical="top" wrapText="1"/>
    </xf>
    <xf numFmtId="0" fontId="0" fillId="37" borderId="50" xfId="0" applyFill="1" applyBorder="1" applyAlignment="1">
      <alignment wrapText="1"/>
    </xf>
    <xf numFmtId="0" fontId="0" fillId="37" borderId="0" xfId="0" applyFill="1" applyBorder="1" applyAlignment="1">
      <alignment wrapText="1"/>
    </xf>
    <xf numFmtId="0" fontId="0" fillId="37" borderId="51" xfId="0" applyFill="1" applyBorder="1" applyAlignment="1">
      <alignment wrapText="1"/>
    </xf>
    <xf numFmtId="0" fontId="0" fillId="37" borderId="52" xfId="0" applyFill="1" applyBorder="1" applyAlignment="1">
      <alignment wrapText="1"/>
    </xf>
    <xf numFmtId="0" fontId="0" fillId="37" borderId="41" xfId="0" applyFill="1" applyBorder="1" applyAlignment="1">
      <alignment wrapText="1"/>
    </xf>
    <xf numFmtId="0" fontId="0" fillId="37" borderId="20" xfId="0" applyFill="1" applyBorder="1" applyAlignment="1">
      <alignment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10" fillId="33" borderId="52"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9" fillId="37" borderId="0" xfId="0" applyFont="1" applyFill="1" applyAlignment="1">
      <alignment horizontal="center" wrapText="1"/>
    </xf>
    <xf numFmtId="0" fontId="70" fillId="0" borderId="71" xfId="0" applyFont="1" applyBorder="1" applyAlignment="1">
      <alignment horizontal="left" vertical="top" wrapText="1" shrinkToFit="1"/>
    </xf>
    <xf numFmtId="196" fontId="41" fillId="36" borderId="21" xfId="0" applyNumberFormat="1" applyFont="1" applyFill="1" applyBorder="1" applyAlignment="1">
      <alignment vertical="top" wrapText="1" shrinkToFit="1"/>
    </xf>
    <xf numFmtId="0" fontId="0" fillId="0" borderId="53" xfId="0" applyBorder="1" applyAlignment="1">
      <alignment vertical="top" wrapText="1" shrinkToFit="1"/>
    </xf>
    <xf numFmtId="0" fontId="0" fillId="0" borderId="25" xfId="0" applyBorder="1" applyAlignment="1">
      <alignment vertical="top" wrapText="1" shrinkToFit="1"/>
    </xf>
    <xf numFmtId="0" fontId="8" fillId="0" borderId="0" xfId="0" applyFont="1" applyAlignment="1">
      <alignment horizontal="left" vertical="center" wrapText="1"/>
    </xf>
    <xf numFmtId="0" fontId="8" fillId="0" borderId="0" xfId="0" applyFont="1" applyBorder="1" applyAlignment="1">
      <alignment horizontal="left" vertical="top" wrapText="1"/>
    </xf>
    <xf numFmtId="0" fontId="0" fillId="0" borderId="0" xfId="0" applyAlignment="1">
      <alignment horizontal="left" vertical="top" wrapText="1"/>
    </xf>
    <xf numFmtId="0" fontId="7" fillId="0" borderId="0" xfId="0" applyFont="1" applyBorder="1" applyAlignment="1">
      <alignment vertical="top" wrapText="1"/>
    </xf>
    <xf numFmtId="0" fontId="7" fillId="0" borderId="0" xfId="0" applyFont="1" applyAlignment="1">
      <alignment horizontal="left"/>
    </xf>
    <xf numFmtId="0" fontId="7" fillId="37" borderId="0"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Border="1" applyAlignment="1">
      <alignment horizontal="left" vertical="top" wrapText="1"/>
    </xf>
    <xf numFmtId="0" fontId="8" fillId="0" borderId="57" xfId="0" applyFont="1" applyBorder="1" applyAlignment="1">
      <alignment horizontal="justify" vertical="top" wrapText="1"/>
    </xf>
    <xf numFmtId="0" fontId="8" fillId="0" borderId="19" xfId="0" applyFont="1" applyBorder="1" applyAlignment="1">
      <alignment horizontal="justify" vertical="top" wrapText="1"/>
    </xf>
    <xf numFmtId="0" fontId="7" fillId="33" borderId="57" xfId="0" applyFont="1" applyFill="1" applyBorder="1" applyAlignment="1">
      <alignment vertical="top" wrapText="1"/>
    </xf>
    <xf numFmtId="0" fontId="7" fillId="33" borderId="19" xfId="0" applyFont="1" applyFill="1" applyBorder="1" applyAlignment="1">
      <alignment vertical="top" wrapText="1"/>
    </xf>
    <xf numFmtId="0" fontId="8" fillId="0" borderId="42" xfId="0" applyFont="1" applyBorder="1" applyAlignment="1">
      <alignment horizontal="left" vertical="top" wrapText="1"/>
    </xf>
    <xf numFmtId="0" fontId="8" fillId="0" borderId="22" xfId="0" applyFont="1" applyBorder="1" applyAlignment="1">
      <alignment horizontal="left" vertical="top" wrapText="1"/>
    </xf>
    <xf numFmtId="0" fontId="8" fillId="0" borderId="49" xfId="0" applyFont="1" applyBorder="1" applyAlignment="1">
      <alignment horizontal="left" vertical="top" wrapText="1"/>
    </xf>
    <xf numFmtId="0" fontId="31" fillId="0" borderId="52" xfId="0" applyFont="1" applyBorder="1" applyAlignment="1">
      <alignment horizontal="left" vertical="top" wrapText="1"/>
    </xf>
    <xf numFmtId="0" fontId="31" fillId="0" borderId="41" xfId="0" applyFont="1" applyBorder="1" applyAlignment="1">
      <alignment horizontal="left" vertical="top" wrapText="1"/>
    </xf>
    <xf numFmtId="0" fontId="31" fillId="0" borderId="20" xfId="0" applyFont="1" applyBorder="1" applyAlignment="1">
      <alignment horizontal="left" vertical="top" wrapText="1"/>
    </xf>
    <xf numFmtId="0" fontId="7" fillId="33" borderId="42"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33" borderId="49" xfId="0" applyFont="1" applyFill="1" applyBorder="1" applyAlignment="1">
      <alignment horizontal="left" vertical="top" wrapText="1"/>
    </xf>
    <xf numFmtId="0" fontId="7" fillId="33" borderId="52" xfId="0" applyFont="1" applyFill="1" applyBorder="1" applyAlignment="1">
      <alignment horizontal="left" vertical="top" wrapText="1"/>
    </xf>
    <xf numFmtId="0" fontId="7" fillId="33" borderId="41" xfId="0" applyFont="1" applyFill="1" applyBorder="1" applyAlignment="1">
      <alignment horizontal="left" vertical="top" wrapText="1"/>
    </xf>
    <xf numFmtId="0" fontId="7" fillId="33" borderId="20" xfId="0" applyFont="1" applyFill="1" applyBorder="1" applyAlignment="1">
      <alignment horizontal="left" vertical="top" wrapText="1"/>
    </xf>
    <xf numFmtId="0" fontId="10" fillId="33" borderId="42"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10" fillId="33" borderId="49" xfId="0" applyFont="1" applyFill="1" applyBorder="1" applyAlignment="1">
      <alignment horizontal="center" vertical="top" wrapText="1"/>
    </xf>
    <xf numFmtId="0" fontId="10" fillId="33" borderId="50" xfId="0" applyFont="1" applyFill="1" applyBorder="1" applyAlignment="1">
      <alignment horizontal="center" vertical="top" wrapText="1"/>
    </xf>
    <xf numFmtId="0" fontId="10" fillId="33" borderId="0" xfId="0" applyFont="1" applyFill="1" applyBorder="1" applyAlignment="1">
      <alignment horizontal="center" vertical="top" wrapText="1"/>
    </xf>
    <xf numFmtId="0" fontId="10" fillId="33" borderId="51" xfId="0" applyFont="1" applyFill="1" applyBorder="1" applyAlignment="1">
      <alignment horizontal="center" vertical="top" wrapText="1"/>
    </xf>
    <xf numFmtId="0" fontId="10" fillId="33" borderId="52" xfId="0" applyFont="1" applyFill="1" applyBorder="1" applyAlignment="1">
      <alignment horizontal="center" vertical="top" wrapText="1"/>
    </xf>
    <xf numFmtId="0" fontId="10" fillId="33" borderId="41" xfId="0" applyFont="1" applyFill="1" applyBorder="1" applyAlignment="1">
      <alignment horizontal="center" vertical="top" wrapText="1"/>
    </xf>
    <xf numFmtId="0" fontId="10" fillId="33" borderId="20" xfId="0" applyFont="1" applyFill="1" applyBorder="1" applyAlignment="1">
      <alignment horizontal="center" vertical="top" wrapText="1"/>
    </xf>
    <xf numFmtId="0" fontId="20" fillId="0" borderId="0" xfId="0" applyFont="1" applyAlignment="1">
      <alignment wrapText="1"/>
    </xf>
    <xf numFmtId="196" fontId="8" fillId="36" borderId="37" xfId="0" applyNumberFormat="1" applyFont="1" applyFill="1" applyBorder="1" applyAlignment="1">
      <alignment horizontal="left" vertical="top" wrapText="1"/>
    </xf>
    <xf numFmtId="0" fontId="0" fillId="36" borderId="0" xfId="0" applyFill="1" applyAlignment="1">
      <alignment horizontal="left" vertical="top" wrapText="1"/>
    </xf>
    <xf numFmtId="49" fontId="8" fillId="0" borderId="3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0" fontId="21" fillId="0" borderId="0" xfId="0" applyFont="1" applyAlignment="1">
      <alignment horizontal="left" vertical="center" wrapText="1"/>
    </xf>
    <xf numFmtId="196" fontId="8" fillId="36" borderId="15" xfId="0" applyNumberFormat="1" applyFont="1" applyFill="1" applyBorder="1" applyAlignment="1">
      <alignment horizontal="center" vertical="top" wrapText="1"/>
    </xf>
    <xf numFmtId="0" fontId="0" fillId="36" borderId="15" xfId="0" applyFill="1" applyBorder="1" applyAlignment="1">
      <alignment horizontal="center" vertical="top" wrapText="1"/>
    </xf>
    <xf numFmtId="0" fontId="0" fillId="36" borderId="30" xfId="0" applyFill="1" applyBorder="1" applyAlignment="1">
      <alignment horizontal="center" vertical="top" wrapText="1"/>
    </xf>
    <xf numFmtId="0" fontId="6" fillId="33" borderId="69"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72" xfId="0" applyFont="1" applyFill="1" applyBorder="1" applyAlignment="1">
      <alignment horizontal="center" vertical="top" wrapText="1"/>
    </xf>
    <xf numFmtId="0" fontId="6" fillId="33" borderId="73" xfId="0" applyFont="1" applyFill="1" applyBorder="1" applyAlignment="1">
      <alignment horizontal="center" vertical="top" wrapText="1"/>
    </xf>
    <xf numFmtId="10" fontId="0" fillId="36" borderId="74" xfId="0" applyNumberFormat="1" applyFill="1" applyBorder="1" applyAlignment="1">
      <alignment horizontal="center"/>
    </xf>
    <xf numFmtId="10" fontId="0" fillId="36" borderId="75" xfId="0" applyNumberFormat="1" applyFill="1" applyBorder="1" applyAlignment="1">
      <alignment horizontal="center"/>
    </xf>
    <xf numFmtId="10" fontId="0" fillId="36" borderId="76" xfId="0" applyNumberFormat="1" applyFill="1" applyBorder="1" applyAlignment="1">
      <alignment horizontal="center"/>
    </xf>
    <xf numFmtId="0" fontId="12" fillId="33" borderId="36" xfId="0" applyFont="1" applyFill="1" applyBorder="1" applyAlignment="1">
      <alignment horizontal="center" vertical="top" wrapText="1"/>
    </xf>
    <xf numFmtId="0" fontId="12" fillId="33" borderId="48" xfId="0" applyFont="1" applyFill="1" applyBorder="1" applyAlignment="1">
      <alignment horizontal="center" vertical="top" wrapText="1"/>
    </xf>
    <xf numFmtId="0" fontId="12" fillId="33" borderId="24" xfId="0" applyFont="1" applyFill="1" applyBorder="1" applyAlignment="1">
      <alignment horizontal="center" vertical="top" wrapText="1"/>
    </xf>
    <xf numFmtId="0" fontId="7" fillId="33" borderId="54" xfId="0" applyFont="1" applyFill="1" applyBorder="1" applyAlignment="1">
      <alignment vertical="center" wrapText="1"/>
    </xf>
    <xf numFmtId="0" fontId="7" fillId="33" borderId="55" xfId="0" applyFont="1" applyFill="1" applyBorder="1" applyAlignment="1">
      <alignment vertical="center" wrapText="1"/>
    </xf>
    <xf numFmtId="0" fontId="7" fillId="33" borderId="29" xfId="0" applyFont="1" applyFill="1" applyBorder="1" applyAlignment="1">
      <alignment vertical="center" wrapText="1"/>
    </xf>
    <xf numFmtId="0" fontId="7" fillId="33" borderId="56" xfId="0" applyFont="1" applyFill="1" applyBorder="1" applyAlignment="1">
      <alignment vertical="center" wrapText="1"/>
    </xf>
    <xf numFmtId="0" fontId="7" fillId="33" borderId="16" xfId="0" applyFont="1" applyFill="1" applyBorder="1" applyAlignment="1">
      <alignment vertical="center" wrapText="1"/>
    </xf>
    <xf numFmtId="0" fontId="7" fillId="33" borderId="28" xfId="0" applyFont="1" applyFill="1" applyBorder="1" applyAlignment="1">
      <alignment vertical="center" wrapText="1"/>
    </xf>
    <xf numFmtId="0" fontId="12" fillId="0" borderId="74" xfId="0" applyFont="1" applyFill="1" applyBorder="1" applyAlignment="1">
      <alignment horizontal="center" vertical="top" wrapText="1"/>
    </xf>
    <xf numFmtId="0" fontId="12" fillId="0" borderId="75" xfId="0" applyFont="1" applyFill="1" applyBorder="1" applyAlignment="1">
      <alignment horizontal="center" vertical="top" wrapText="1"/>
    </xf>
    <xf numFmtId="0" fontId="26" fillId="40" borderId="0" xfId="0" applyFont="1" applyFill="1" applyAlignment="1">
      <alignment vertical="top" wrapText="1"/>
    </xf>
    <xf numFmtId="0" fontId="9" fillId="40" borderId="0" xfId="0" applyFont="1" applyFill="1" applyAlignment="1">
      <alignment wrapText="1"/>
    </xf>
    <xf numFmtId="0" fontId="0" fillId="40" borderId="0" xfId="0" applyFill="1" applyAlignment="1">
      <alignment wrapText="1"/>
    </xf>
    <xf numFmtId="0" fontId="26" fillId="0" borderId="0" xfId="0" applyFont="1" applyAlignment="1">
      <alignment horizontal="center"/>
    </xf>
    <xf numFmtId="0" fontId="26" fillId="0" borderId="0" xfId="0" applyFont="1" applyAlignment="1">
      <alignment horizontal="right" vertical="top" wrapText="1"/>
    </xf>
    <xf numFmtId="0" fontId="26" fillId="34" borderId="0" xfId="0" applyFont="1" applyFill="1" applyAlignment="1">
      <alignment horizontal="center" vertical="top"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36" xfId="0" applyFont="1" applyFill="1" applyBorder="1" applyAlignment="1">
      <alignment horizontal="center"/>
    </xf>
    <xf numFmtId="0" fontId="26" fillId="0" borderId="48" xfId="0" applyFont="1" applyFill="1" applyBorder="1" applyAlignment="1">
      <alignment horizontal="center"/>
    </xf>
    <xf numFmtId="0" fontId="26" fillId="0" borderId="24" xfId="0" applyFont="1" applyFill="1" applyBorder="1" applyAlignment="1">
      <alignment horizontal="center"/>
    </xf>
    <xf numFmtId="0" fontId="26" fillId="0" borderId="13" xfId="0" applyFont="1" applyFill="1" applyBorder="1" applyAlignment="1">
      <alignment horizontal="center"/>
    </xf>
    <xf numFmtId="0" fontId="26" fillId="0" borderId="0" xfId="0" applyFont="1" applyAlignment="1">
      <alignment horizontal="center" vertical="top" wrapText="1"/>
    </xf>
    <xf numFmtId="0" fontId="26" fillId="33" borderId="0" xfId="0" applyFont="1" applyFill="1" applyAlignment="1">
      <alignment horizontal="left"/>
    </xf>
    <xf numFmtId="0" fontId="26" fillId="0" borderId="21"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3" xfId="0" applyFont="1" applyBorder="1" applyAlignment="1">
      <alignment horizontal="center" vertical="top" wrapText="1"/>
    </xf>
    <xf numFmtId="0" fontId="25" fillId="0" borderId="71"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0" borderId="65" xfId="0" applyFont="1" applyBorder="1" applyAlignment="1">
      <alignment horizontal="center" vertical="top" wrapText="1"/>
    </xf>
    <xf numFmtId="0" fontId="26" fillId="0" borderId="77" xfId="0" applyFont="1" applyBorder="1" applyAlignment="1">
      <alignment horizontal="center" vertical="top" wrapText="1"/>
    </xf>
    <xf numFmtId="0" fontId="81" fillId="0" borderId="0" xfId="0" applyFont="1" applyAlignment="1">
      <alignment/>
    </xf>
    <xf numFmtId="0" fontId="109" fillId="0" borderId="0" xfId="0" applyFont="1" applyAlignment="1">
      <alignment/>
    </xf>
    <xf numFmtId="0" fontId="83" fillId="0" borderId="0" xfId="0" applyFont="1" applyAlignment="1">
      <alignment/>
    </xf>
    <xf numFmtId="0" fontId="81" fillId="33" borderId="26" xfId="0" applyFont="1" applyFill="1" applyBorder="1" applyAlignment="1">
      <alignment horizontal="center" vertical="center" wrapText="1"/>
    </xf>
    <xf numFmtId="0" fontId="81" fillId="33" borderId="30" xfId="0" applyFont="1" applyFill="1" applyBorder="1" applyAlignment="1">
      <alignment horizontal="center" vertical="center" wrapText="1"/>
    </xf>
    <xf numFmtId="0" fontId="81" fillId="0" borderId="33" xfId="0" applyFont="1" applyBorder="1" applyAlignment="1">
      <alignment horizontal="right"/>
    </xf>
    <xf numFmtId="0" fontId="81" fillId="0" borderId="34" xfId="0" applyFont="1" applyBorder="1" applyAlignment="1">
      <alignment horizontal="right"/>
    </xf>
    <xf numFmtId="4" fontId="81" fillId="0" borderId="34" xfId="0" applyNumberFormat="1" applyFont="1" applyBorder="1" applyAlignment="1">
      <alignment/>
    </xf>
    <xf numFmtId="4" fontId="81" fillId="0" borderId="32" xfId="0" applyNumberFormat="1"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4.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zoomScaleSheetLayoutView="100" zoomScalePageLayoutView="0" workbookViewId="0" topLeftCell="A1">
      <selection activeCell="K18" sqref="K18"/>
    </sheetView>
  </sheetViews>
  <sheetFormatPr defaultColWidth="9.140625" defaultRowHeight="12.75"/>
  <cols>
    <col min="1" max="1" width="4.140625" style="86" customWidth="1"/>
    <col min="2" max="2" width="27.7109375" style="86" customWidth="1"/>
    <col min="3" max="3" width="10.00390625" style="86" customWidth="1"/>
    <col min="4" max="4" width="8.28125" style="86" customWidth="1"/>
    <col min="5" max="6" width="9.140625" style="86" customWidth="1"/>
    <col min="7" max="7" width="14.421875" style="86" customWidth="1"/>
    <col min="8" max="8" width="6.28125" style="86" customWidth="1"/>
    <col min="9" max="9" width="16.00390625" style="86" customWidth="1"/>
    <col min="10" max="16384" width="9.140625" style="86" customWidth="1"/>
  </cols>
  <sheetData>
    <row r="1" spans="2:9" ht="40.5" customHeight="1">
      <c r="B1" s="438" t="s">
        <v>389</v>
      </c>
      <c r="C1" s="439"/>
      <c r="D1" s="439"/>
      <c r="E1" s="439"/>
      <c r="F1" s="439"/>
      <c r="G1" s="439"/>
      <c r="H1" s="439"/>
      <c r="I1" s="440"/>
    </row>
    <row r="3" spans="1:9" s="317" customFormat="1" ht="94.5">
      <c r="A3" s="311">
        <v>1</v>
      </c>
      <c r="B3" s="312" t="s">
        <v>265</v>
      </c>
      <c r="C3" s="313"/>
      <c r="D3" s="314" t="s">
        <v>95</v>
      </c>
      <c r="E3" s="313"/>
      <c r="F3" s="315" t="s">
        <v>36</v>
      </c>
      <c r="G3" s="296" t="s">
        <v>390</v>
      </c>
      <c r="H3" s="316" t="s">
        <v>35</v>
      </c>
      <c r="I3" s="296" t="s">
        <v>444</v>
      </c>
    </row>
    <row r="4" spans="1:2" ht="12.75">
      <c r="A4" s="318"/>
      <c r="B4" s="318"/>
    </row>
    <row r="5" spans="2:9" ht="14.25">
      <c r="B5" s="319"/>
      <c r="F5" s="320"/>
      <c r="G5" s="320"/>
      <c r="H5" s="320"/>
      <c r="I5" s="321"/>
    </row>
    <row r="6" spans="1:9" ht="14.25">
      <c r="A6" s="318">
        <v>2</v>
      </c>
      <c r="B6" s="322" t="s">
        <v>37</v>
      </c>
      <c r="C6" s="323"/>
      <c r="D6" s="86" t="s">
        <v>38</v>
      </c>
      <c r="E6" s="323"/>
      <c r="F6" s="324"/>
      <c r="G6" s="325"/>
      <c r="H6" s="325"/>
      <c r="I6" s="325"/>
    </row>
    <row r="7" ht="17.25" customHeight="1">
      <c r="B7" s="322"/>
    </row>
    <row r="8" spans="1:7" ht="16.5" customHeight="1">
      <c r="A8" s="318">
        <v>3</v>
      </c>
      <c r="B8" s="322" t="s">
        <v>40</v>
      </c>
      <c r="D8" s="444" t="s">
        <v>23</v>
      </c>
      <c r="E8" s="445"/>
      <c r="F8" s="446"/>
      <c r="G8" s="326"/>
    </row>
    <row r="9" spans="1:7" ht="15.75">
      <c r="A9" s="318"/>
      <c r="B9" s="83"/>
      <c r="D9" s="444" t="s">
        <v>24</v>
      </c>
      <c r="E9" s="445"/>
      <c r="F9" s="446"/>
      <c r="G9" s="326"/>
    </row>
    <row r="10" ht="15">
      <c r="B10" s="83"/>
    </row>
    <row r="11" spans="1:10" ht="15">
      <c r="A11" s="318">
        <v>4</v>
      </c>
      <c r="B11" s="173" t="s">
        <v>468</v>
      </c>
      <c r="J11" s="321"/>
    </row>
    <row r="12" spans="1:10" ht="27.75" customHeight="1">
      <c r="A12" s="318"/>
      <c r="B12" s="173"/>
      <c r="H12" s="321"/>
      <c r="I12" s="321"/>
      <c r="J12" s="321"/>
    </row>
    <row r="13" spans="1:9" ht="29.25" customHeight="1">
      <c r="A13" s="318"/>
      <c r="B13" s="83" t="s">
        <v>25</v>
      </c>
      <c r="C13" s="450" t="s">
        <v>445</v>
      </c>
      <c r="D13" s="451"/>
      <c r="E13" s="451"/>
      <c r="F13" s="451"/>
      <c r="G13" s="451"/>
      <c r="H13" s="451"/>
      <c r="I13" s="452"/>
    </row>
    <row r="14" spans="1:2" ht="27" customHeight="1">
      <c r="A14" s="318"/>
      <c r="B14" s="83"/>
    </row>
    <row r="15" spans="1:9" ht="47.25" customHeight="1">
      <c r="A15" s="318"/>
      <c r="B15" s="83" t="s">
        <v>26</v>
      </c>
      <c r="C15" s="441" t="s">
        <v>462</v>
      </c>
      <c r="D15" s="442"/>
      <c r="E15" s="442"/>
      <c r="F15" s="442"/>
      <c r="G15" s="442"/>
      <c r="H15" s="442"/>
      <c r="I15" s="443"/>
    </row>
    <row r="16" spans="1:2" ht="25.5" customHeight="1">
      <c r="A16" s="318"/>
      <c r="B16" s="83" t="s">
        <v>27</v>
      </c>
    </row>
    <row r="17" spans="1:9" ht="32.25" customHeight="1">
      <c r="A17" s="318"/>
      <c r="B17" s="83" t="s">
        <v>28</v>
      </c>
      <c r="C17" s="456" t="s">
        <v>463</v>
      </c>
      <c r="D17" s="457"/>
      <c r="E17" s="457"/>
      <c r="F17" s="457"/>
      <c r="G17" s="457"/>
      <c r="H17" s="457"/>
      <c r="I17" s="457"/>
    </row>
    <row r="18" spans="1:2" ht="33.75" customHeight="1">
      <c r="A18" s="318"/>
      <c r="B18" s="83"/>
    </row>
    <row r="19" spans="1:9" ht="63.75" customHeight="1">
      <c r="A19" s="318"/>
      <c r="B19" s="327" t="s">
        <v>43</v>
      </c>
      <c r="C19" s="441" t="s">
        <v>473</v>
      </c>
      <c r="D19" s="442"/>
      <c r="E19" s="442"/>
      <c r="F19" s="442"/>
      <c r="G19" s="442"/>
      <c r="H19" s="442"/>
      <c r="I19" s="443"/>
    </row>
    <row r="20" spans="1:9" ht="15">
      <c r="A20" s="318"/>
      <c r="B20" s="83" t="s">
        <v>29</v>
      </c>
      <c r="C20" s="447"/>
      <c r="D20" s="448"/>
      <c r="E20" s="448"/>
      <c r="F20" s="448"/>
      <c r="G20" s="448"/>
      <c r="H20" s="448"/>
      <c r="I20" s="449"/>
    </row>
    <row r="21" spans="1:2" ht="15">
      <c r="A21" s="318"/>
      <c r="B21" s="83"/>
    </row>
    <row r="22" ht="15">
      <c r="B22" s="83"/>
    </row>
    <row r="23" spans="1:2" ht="14.25">
      <c r="A23" s="318">
        <v>5</v>
      </c>
      <c r="B23" s="322" t="s">
        <v>41</v>
      </c>
    </row>
    <row r="24" spans="1:2" ht="15">
      <c r="A24" s="318"/>
      <c r="B24" s="328"/>
    </row>
    <row r="25" spans="1:9" ht="15">
      <c r="A25" s="318"/>
      <c r="B25" s="329" t="s">
        <v>21</v>
      </c>
      <c r="C25" s="441" t="s">
        <v>464</v>
      </c>
      <c r="D25" s="442"/>
      <c r="E25" s="442"/>
      <c r="F25" s="442"/>
      <c r="G25" s="442"/>
      <c r="H25" s="442"/>
      <c r="I25" s="443"/>
    </row>
    <row r="26" spans="1:2" ht="15">
      <c r="A26" s="318"/>
      <c r="B26" s="328"/>
    </row>
    <row r="27" spans="1:9" ht="15">
      <c r="A27" s="318"/>
      <c r="B27" s="83" t="s">
        <v>30</v>
      </c>
      <c r="C27" s="453" t="s">
        <v>270</v>
      </c>
      <c r="D27" s="454"/>
      <c r="E27" s="454"/>
      <c r="F27" s="454"/>
      <c r="G27" s="454"/>
      <c r="H27" s="454"/>
      <c r="I27" s="455"/>
    </row>
    <row r="28" spans="1:2" ht="15">
      <c r="A28" s="318"/>
      <c r="B28" s="328"/>
    </row>
    <row r="29" spans="1:9" ht="25.5" customHeight="1">
      <c r="A29" s="318"/>
      <c r="B29" s="329" t="s">
        <v>31</v>
      </c>
      <c r="C29" s="441" t="s">
        <v>392</v>
      </c>
      <c r="D29" s="442"/>
      <c r="E29" s="442"/>
      <c r="F29" s="442"/>
      <c r="G29" s="442"/>
      <c r="H29" s="442"/>
      <c r="I29" s="443"/>
    </row>
    <row r="30" spans="1:2" ht="24.75" customHeight="1">
      <c r="A30" s="318"/>
      <c r="B30" s="328" t="s">
        <v>32</v>
      </c>
    </row>
    <row r="31" spans="1:9" ht="29.25" customHeight="1">
      <c r="A31" s="318"/>
      <c r="B31" s="330" t="s">
        <v>181</v>
      </c>
      <c r="C31" s="441" t="s">
        <v>391</v>
      </c>
      <c r="D31" s="442"/>
      <c r="E31" s="442"/>
      <c r="F31" s="442"/>
      <c r="G31" s="442"/>
      <c r="H31" s="442"/>
      <c r="I31" s="443"/>
    </row>
    <row r="32" spans="1:9" ht="24.75" customHeight="1">
      <c r="A32" s="318"/>
      <c r="B32" s="330"/>
      <c r="C32" s="331"/>
      <c r="D32" s="331"/>
      <c r="E32" s="331"/>
      <c r="F32" s="331"/>
      <c r="G32" s="331"/>
      <c r="H32" s="331"/>
      <c r="I32" s="331"/>
    </row>
    <row r="33" spans="1:9" ht="15">
      <c r="A33" s="318"/>
      <c r="B33" s="330" t="s">
        <v>182</v>
      </c>
      <c r="C33" s="441" t="s">
        <v>446</v>
      </c>
      <c r="D33" s="442"/>
      <c r="E33" s="442"/>
      <c r="F33" s="442"/>
      <c r="G33" s="442"/>
      <c r="H33" s="442"/>
      <c r="I33" s="443"/>
    </row>
    <row r="34" spans="1:9" ht="15">
      <c r="A34" s="318"/>
      <c r="B34" s="328"/>
      <c r="C34" s="332"/>
      <c r="D34" s="332"/>
      <c r="E34" s="332"/>
      <c r="F34" s="332"/>
      <c r="G34" s="332"/>
      <c r="H34" s="332"/>
      <c r="I34" s="332"/>
    </row>
    <row r="35" spans="1:9" ht="15">
      <c r="A35" s="318"/>
      <c r="B35" s="328"/>
      <c r="C35" s="332"/>
      <c r="D35" s="332"/>
      <c r="E35" s="332"/>
      <c r="F35" s="332"/>
      <c r="G35" s="332"/>
      <c r="H35" s="332"/>
      <c r="I35" s="332"/>
    </row>
    <row r="36" ht="15">
      <c r="B36" s="328"/>
    </row>
    <row r="37" spans="1:2" ht="14.25">
      <c r="A37" s="318">
        <v>6</v>
      </c>
      <c r="B37" s="322" t="s">
        <v>42</v>
      </c>
    </row>
    <row r="38" spans="1:2" ht="15">
      <c r="A38" s="318"/>
      <c r="B38" s="83"/>
    </row>
    <row r="39" spans="1:9" ht="27" customHeight="1">
      <c r="A39" s="318"/>
      <c r="B39" s="83" t="s">
        <v>33</v>
      </c>
      <c r="C39" s="441" t="s">
        <v>447</v>
      </c>
      <c r="D39" s="442"/>
      <c r="E39" s="442"/>
      <c r="F39" s="442"/>
      <c r="G39" s="442"/>
      <c r="H39" s="442"/>
      <c r="I39" s="443"/>
    </row>
    <row r="40" spans="1:9" ht="15">
      <c r="A40" s="318"/>
      <c r="B40" s="83"/>
      <c r="C40" s="332"/>
      <c r="D40" s="332"/>
      <c r="E40" s="332"/>
      <c r="F40" s="332"/>
      <c r="G40" s="332"/>
      <c r="H40" s="332"/>
      <c r="I40" s="332"/>
    </row>
    <row r="41" spans="1:9" ht="29.25" customHeight="1">
      <c r="A41" s="318"/>
      <c r="B41" s="83" t="s">
        <v>34</v>
      </c>
      <c r="C41" s="441" t="s">
        <v>449</v>
      </c>
      <c r="D41" s="442"/>
      <c r="E41" s="442"/>
      <c r="F41" s="442"/>
      <c r="G41" s="442"/>
      <c r="H41" s="442"/>
      <c r="I41" s="443"/>
    </row>
    <row r="42" spans="1:2" ht="15">
      <c r="A42" s="318"/>
      <c r="B42" s="83"/>
    </row>
    <row r="43" spans="1:9" ht="15">
      <c r="A43" s="318"/>
      <c r="B43" s="83" t="s">
        <v>187</v>
      </c>
      <c r="C43" s="435" t="s">
        <v>448</v>
      </c>
      <c r="D43" s="436"/>
      <c r="E43" s="436"/>
      <c r="F43" s="436"/>
      <c r="G43" s="436"/>
      <c r="H43" s="436"/>
      <c r="I43" s="437"/>
    </row>
    <row r="44" ht="409.5">
      <c r="A44" s="318"/>
    </row>
    <row r="45" spans="1:9" ht="15">
      <c r="A45" s="318"/>
      <c r="B45" s="83" t="s">
        <v>188</v>
      </c>
      <c r="C45" s="435" t="s">
        <v>448</v>
      </c>
      <c r="D45" s="436"/>
      <c r="E45" s="436"/>
      <c r="F45" s="436"/>
      <c r="G45" s="436"/>
      <c r="H45" s="436"/>
      <c r="I45" s="437"/>
    </row>
  </sheetData>
  <sheetProtection/>
  <mergeCells count="17">
    <mergeCell ref="C13:I13"/>
    <mergeCell ref="C43:I43"/>
    <mergeCell ref="C39:I39"/>
    <mergeCell ref="C41:I41"/>
    <mergeCell ref="C27:I27"/>
    <mergeCell ref="C33:I33"/>
    <mergeCell ref="C17:I17"/>
    <mergeCell ref="C45:I45"/>
    <mergeCell ref="B1:I1"/>
    <mergeCell ref="C29:I29"/>
    <mergeCell ref="C31:I31"/>
    <mergeCell ref="C15:I15"/>
    <mergeCell ref="D8:F8"/>
    <mergeCell ref="D9:F9"/>
    <mergeCell ref="C25:I25"/>
    <mergeCell ref="C19:I19"/>
    <mergeCell ref="C20:I20"/>
  </mergeCells>
  <printOptions/>
  <pageMargins left="0.5118110236220472" right="0.2362204724409449" top="0.3937007874015748" bottom="0.4724409448818898" header="0.5118110236220472" footer="0.2362204724409449"/>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O20"/>
  <sheetViews>
    <sheetView zoomScalePageLayoutView="0" workbookViewId="0" topLeftCell="A1">
      <selection activeCell="L12" sqref="L12"/>
    </sheetView>
  </sheetViews>
  <sheetFormatPr defaultColWidth="9.140625" defaultRowHeight="12.75"/>
  <cols>
    <col min="1" max="2" width="14.00390625" style="0" customWidth="1"/>
    <col min="3" max="3" width="12.421875" style="0" customWidth="1"/>
    <col min="4" max="4" width="6.8515625" style="0" customWidth="1"/>
    <col min="5" max="5" width="11.421875" style="0" customWidth="1"/>
    <col min="8" max="8" width="9.28125" style="0" customWidth="1"/>
    <col min="9" max="9" width="7.57421875" style="0" customWidth="1"/>
    <col min="10" max="10" width="12.28125" style="0" customWidth="1"/>
    <col min="11" max="11" width="9.00390625" style="0" customWidth="1"/>
    <col min="12" max="12" width="11.00390625" style="0" customWidth="1"/>
    <col min="13" max="13" width="21.8515625" style="0" customWidth="1"/>
    <col min="14" max="14" width="22.7109375" style="0" customWidth="1"/>
    <col min="15" max="15" width="13.140625" style="0" customWidth="1"/>
  </cols>
  <sheetData>
    <row r="1" spans="1:2" ht="14.25">
      <c r="A1" s="24" t="s">
        <v>284</v>
      </c>
      <c r="B1" s="24"/>
    </row>
    <row r="2" ht="13.5" thickBot="1"/>
    <row r="3" spans="1:15" s="155" customFormat="1" ht="12.75"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3.5" thickBot="1">
      <c r="A4" s="574"/>
      <c r="B4" s="574"/>
      <c r="C4" s="574"/>
      <c r="D4" s="579"/>
      <c r="E4" s="580"/>
      <c r="F4" s="580"/>
      <c r="G4" s="580"/>
      <c r="H4" s="581"/>
      <c r="I4" s="582"/>
      <c r="J4" s="583"/>
      <c r="K4" s="583"/>
      <c r="L4" s="584"/>
      <c r="M4" s="579"/>
      <c r="N4" s="580"/>
      <c r="O4" s="581"/>
    </row>
    <row r="5" spans="1:15" s="155" customFormat="1" ht="13.5" thickBot="1">
      <c r="A5" s="574"/>
      <c r="B5" s="574"/>
      <c r="C5" s="574"/>
      <c r="D5" s="582"/>
      <c r="E5" s="583"/>
      <c r="F5" s="583"/>
      <c r="G5" s="583"/>
      <c r="H5" s="584"/>
      <c r="I5" s="585" t="s">
        <v>69</v>
      </c>
      <c r="J5" s="586"/>
      <c r="K5" s="585" t="s">
        <v>70</v>
      </c>
      <c r="L5" s="586"/>
      <c r="M5" s="582"/>
      <c r="N5" s="583"/>
      <c r="O5" s="584"/>
    </row>
    <row r="6" spans="1:15" s="155" customFormat="1" ht="26.25"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24.5" customHeight="1" thickBot="1">
      <c r="A7" s="203" t="s">
        <v>325</v>
      </c>
      <c r="B7" s="206" t="s">
        <v>329</v>
      </c>
      <c r="C7" s="204" t="s">
        <v>346</v>
      </c>
      <c r="D7" s="204" t="s">
        <v>327</v>
      </c>
      <c r="E7" s="205" t="s">
        <v>326</v>
      </c>
      <c r="F7" s="207" t="s">
        <v>331</v>
      </c>
      <c r="G7" s="207" t="s">
        <v>332</v>
      </c>
      <c r="H7" s="208" t="s">
        <v>333</v>
      </c>
      <c r="I7" s="209" t="s">
        <v>334</v>
      </c>
      <c r="J7" s="210" t="s">
        <v>335</v>
      </c>
      <c r="K7" s="204" t="s">
        <v>336</v>
      </c>
      <c r="L7" s="210" t="s">
        <v>337</v>
      </c>
      <c r="M7" s="207" t="s">
        <v>395</v>
      </c>
      <c r="N7" s="207" t="s">
        <v>398</v>
      </c>
      <c r="O7" s="208" t="s">
        <v>333</v>
      </c>
    </row>
    <row r="8" spans="1:15" ht="12.75" customHeight="1" thickBot="1">
      <c r="A8" s="138" t="s">
        <v>73</v>
      </c>
      <c r="B8" s="139"/>
      <c r="C8" s="25"/>
      <c r="D8" s="25"/>
      <c r="E8" s="26"/>
      <c r="F8" s="150">
        <v>0</v>
      </c>
      <c r="G8" s="150">
        <v>0</v>
      </c>
      <c r="H8" s="149">
        <f>F8+G8</f>
        <v>0</v>
      </c>
      <c r="I8" s="25"/>
      <c r="J8" s="26"/>
      <c r="K8" s="25"/>
      <c r="L8" s="26"/>
      <c r="M8" s="150">
        <v>0</v>
      </c>
      <c r="N8" s="150">
        <v>0</v>
      </c>
      <c r="O8" s="149">
        <f>M8+N8</f>
        <v>0</v>
      </c>
    </row>
    <row r="9" spans="1:15" ht="12.75" customHeight="1">
      <c r="A9" s="138" t="s">
        <v>73</v>
      </c>
      <c r="B9" s="139"/>
      <c r="C9" s="25"/>
      <c r="D9" s="25"/>
      <c r="E9" s="26"/>
      <c r="F9" s="150">
        <v>0</v>
      </c>
      <c r="G9" s="150">
        <v>0</v>
      </c>
      <c r="H9" s="149">
        <f>F9+G9</f>
        <v>0</v>
      </c>
      <c r="I9" s="25"/>
      <c r="J9" s="26"/>
      <c r="K9" s="25"/>
      <c r="L9" s="26"/>
      <c r="M9" s="150">
        <v>0</v>
      </c>
      <c r="N9" s="150">
        <v>0</v>
      </c>
      <c r="O9" s="149">
        <f>M9+N9</f>
        <v>0</v>
      </c>
    </row>
    <row r="10" spans="1:15" ht="12.75"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75" customHeight="1">
      <c r="A11" s="138" t="s">
        <v>75</v>
      </c>
      <c r="B11" s="139"/>
      <c r="C11" s="25"/>
      <c r="D11" s="25"/>
      <c r="E11" s="26"/>
      <c r="F11" s="150">
        <v>0</v>
      </c>
      <c r="G11" s="150">
        <v>0</v>
      </c>
      <c r="H11" s="150">
        <f>F11+G11</f>
        <v>0</v>
      </c>
      <c r="I11" s="25"/>
      <c r="J11" s="26"/>
      <c r="K11" s="25"/>
      <c r="L11" s="26"/>
      <c r="M11" s="150">
        <v>0</v>
      </c>
      <c r="N11" s="150">
        <v>0</v>
      </c>
      <c r="O11" s="150">
        <f>M11+N11</f>
        <v>0</v>
      </c>
    </row>
    <row r="12" spans="1:15" ht="12.75"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3.5"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3.5" thickBot="1">
      <c r="A14" s="570" t="s">
        <v>239</v>
      </c>
      <c r="B14" s="571"/>
      <c r="C14" s="571"/>
      <c r="D14" s="571"/>
      <c r="E14" s="571"/>
      <c r="F14" s="571"/>
      <c r="G14" s="571"/>
      <c r="H14" s="571"/>
      <c r="I14" s="571"/>
      <c r="J14" s="571"/>
      <c r="K14" s="571"/>
      <c r="L14" s="572"/>
      <c r="M14" s="200">
        <f>M10+M13</f>
        <v>0</v>
      </c>
      <c r="N14" s="201">
        <f>N10+N13</f>
        <v>0</v>
      </c>
      <c r="O14" s="202">
        <f>O10+O13</f>
        <v>0</v>
      </c>
    </row>
    <row r="15" spans="1:2" ht="12.75">
      <c r="A15" s="1"/>
      <c r="B15" s="1"/>
    </row>
    <row r="16" spans="1:14" s="172" customFormat="1" ht="24" customHeight="1">
      <c r="A16" s="568" t="s">
        <v>459</v>
      </c>
      <c r="B16" s="568"/>
      <c r="C16" s="568"/>
      <c r="D16" s="568"/>
      <c r="E16" s="568"/>
      <c r="F16" s="568"/>
      <c r="G16" s="568"/>
      <c r="H16" s="568"/>
      <c r="I16" s="568"/>
      <c r="J16" s="568"/>
      <c r="K16" s="568"/>
      <c r="L16" s="568"/>
      <c r="M16" s="568"/>
      <c r="N16" s="569"/>
    </row>
    <row r="18" spans="1:15" ht="12.75">
      <c r="A18" s="561" t="s">
        <v>338</v>
      </c>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36" ht="66.75" customHeight="1"/>
  </sheetData>
  <sheetProtection/>
  <mergeCells count="13">
    <mergeCell ref="A10:C10"/>
    <mergeCell ref="A13:C13"/>
    <mergeCell ref="A14:L14"/>
    <mergeCell ref="A16:N16"/>
    <mergeCell ref="A18:O20"/>
    <mergeCell ref="A3:A6"/>
    <mergeCell ref="B3:B6"/>
    <mergeCell ref="C3:C6"/>
    <mergeCell ref="D3:H5"/>
    <mergeCell ref="I3:L4"/>
    <mergeCell ref="M3:O5"/>
    <mergeCell ref="I5:J5"/>
    <mergeCell ref="K5:L5"/>
  </mergeCells>
  <hyperlinks>
    <hyperlink ref="A15" location="_ftnref1" display="_ftnref1"/>
  </hyperlinks>
  <printOptions/>
  <pageMargins left="0.7" right="0.7" top="0.75" bottom="0.75" header="0.3" footer="0.3"/>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dimension ref="A1:O19"/>
  <sheetViews>
    <sheetView zoomScalePageLayoutView="0" workbookViewId="0" topLeftCell="A1">
      <selection activeCell="E25" sqref="E25"/>
    </sheetView>
  </sheetViews>
  <sheetFormatPr defaultColWidth="9.140625" defaultRowHeight="12.75"/>
  <cols>
    <col min="1" max="2" width="14.00390625" style="0" customWidth="1"/>
    <col min="3" max="3" width="12.421875" style="0" customWidth="1"/>
    <col min="4" max="4" width="5.28125" style="0" customWidth="1"/>
    <col min="5" max="5" width="11.421875" style="0" customWidth="1"/>
    <col min="8" max="8" width="9.28125" style="0" customWidth="1"/>
    <col min="9" max="9" width="7.57421875" style="0" customWidth="1"/>
    <col min="10" max="10" width="12.28125" style="0" customWidth="1"/>
    <col min="11" max="11" width="7.8515625" style="0" customWidth="1"/>
    <col min="12" max="12" width="11.00390625" style="0" customWidth="1"/>
    <col min="13" max="13" width="22.8515625" style="0" customWidth="1"/>
    <col min="14" max="14" width="21.140625" style="0" customWidth="1"/>
    <col min="15" max="15" width="11.00390625" style="0" customWidth="1"/>
  </cols>
  <sheetData>
    <row r="1" spans="1:2" ht="15" thickBot="1">
      <c r="A1" s="24" t="s">
        <v>254</v>
      </c>
      <c r="B1" s="24"/>
    </row>
    <row r="2" spans="1:15" s="155" customFormat="1" ht="12.75" customHeight="1">
      <c r="A2" s="573" t="s">
        <v>66</v>
      </c>
      <c r="B2" s="573" t="s">
        <v>201</v>
      </c>
      <c r="C2" s="573" t="s">
        <v>67</v>
      </c>
      <c r="D2" s="576" t="s">
        <v>68</v>
      </c>
      <c r="E2" s="577"/>
      <c r="F2" s="577"/>
      <c r="G2" s="577"/>
      <c r="H2" s="578"/>
      <c r="I2" s="576" t="s">
        <v>3</v>
      </c>
      <c r="J2" s="577"/>
      <c r="K2" s="577"/>
      <c r="L2" s="578"/>
      <c r="M2" s="576" t="s">
        <v>159</v>
      </c>
      <c r="N2" s="577"/>
      <c r="O2" s="578"/>
    </row>
    <row r="3" spans="1:15" s="155" customFormat="1" ht="13.5" thickBot="1">
      <c r="A3" s="574"/>
      <c r="B3" s="574"/>
      <c r="C3" s="574"/>
      <c r="D3" s="579"/>
      <c r="E3" s="580"/>
      <c r="F3" s="580"/>
      <c r="G3" s="580"/>
      <c r="H3" s="581"/>
      <c r="I3" s="582"/>
      <c r="J3" s="583"/>
      <c r="K3" s="583"/>
      <c r="L3" s="584"/>
      <c r="M3" s="579"/>
      <c r="N3" s="580"/>
      <c r="O3" s="581"/>
    </row>
    <row r="4" spans="1:15" s="155" customFormat="1" ht="13.5" thickBot="1">
      <c r="A4" s="574"/>
      <c r="B4" s="574"/>
      <c r="C4" s="574"/>
      <c r="D4" s="582"/>
      <c r="E4" s="583"/>
      <c r="F4" s="583"/>
      <c r="G4" s="583"/>
      <c r="H4" s="584"/>
      <c r="I4" s="585" t="s">
        <v>69</v>
      </c>
      <c r="J4" s="586"/>
      <c r="K4" s="585" t="s">
        <v>70</v>
      </c>
      <c r="L4" s="586"/>
      <c r="M4" s="582"/>
      <c r="N4" s="583"/>
      <c r="O4" s="584"/>
    </row>
    <row r="5" spans="1:15" s="155" customFormat="1" ht="26.25" thickBot="1">
      <c r="A5" s="575"/>
      <c r="B5" s="575"/>
      <c r="C5" s="575"/>
      <c r="D5" s="154" t="s">
        <v>39</v>
      </c>
      <c r="E5" s="154" t="s">
        <v>71</v>
      </c>
      <c r="F5" s="154" t="s">
        <v>72</v>
      </c>
      <c r="G5" s="154" t="s">
        <v>7</v>
      </c>
      <c r="H5" s="156" t="s">
        <v>0</v>
      </c>
      <c r="I5" s="154" t="s">
        <v>8</v>
      </c>
      <c r="J5" s="154" t="s">
        <v>9</v>
      </c>
      <c r="K5" s="154" t="s">
        <v>8</v>
      </c>
      <c r="L5" s="154" t="s">
        <v>10</v>
      </c>
      <c r="M5" s="154" t="s">
        <v>72</v>
      </c>
      <c r="N5" s="154" t="s">
        <v>7</v>
      </c>
      <c r="O5" s="156" t="s">
        <v>0</v>
      </c>
    </row>
    <row r="6" spans="1:15" ht="124.5" customHeight="1" thickBot="1">
      <c r="A6" s="203" t="s">
        <v>325</v>
      </c>
      <c r="B6" s="206" t="s">
        <v>329</v>
      </c>
      <c r="C6" s="204" t="s">
        <v>346</v>
      </c>
      <c r="D6" s="204" t="s">
        <v>327</v>
      </c>
      <c r="E6" s="205" t="s">
        <v>326</v>
      </c>
      <c r="F6" s="207" t="s">
        <v>331</v>
      </c>
      <c r="G6" s="207" t="s">
        <v>332</v>
      </c>
      <c r="H6" s="208" t="s">
        <v>333</v>
      </c>
      <c r="I6" s="209" t="s">
        <v>334</v>
      </c>
      <c r="J6" s="210" t="s">
        <v>335</v>
      </c>
      <c r="K6" s="204" t="s">
        <v>336</v>
      </c>
      <c r="L6" s="210" t="s">
        <v>337</v>
      </c>
      <c r="M6" s="207" t="s">
        <v>395</v>
      </c>
      <c r="N6" s="207" t="s">
        <v>398</v>
      </c>
      <c r="O6" s="208" t="s">
        <v>333</v>
      </c>
    </row>
    <row r="7" spans="1:15" ht="12.75" customHeight="1" thickBot="1">
      <c r="A7" s="138" t="s">
        <v>73</v>
      </c>
      <c r="B7" s="139"/>
      <c r="C7" s="25"/>
      <c r="D7" s="25"/>
      <c r="E7" s="26"/>
      <c r="F7" s="150">
        <v>0</v>
      </c>
      <c r="G7" s="150">
        <v>0</v>
      </c>
      <c r="H7" s="149">
        <f>F7+G7</f>
        <v>0</v>
      </c>
      <c r="I7" s="25"/>
      <c r="J7" s="26"/>
      <c r="K7" s="25"/>
      <c r="L7" s="26"/>
      <c r="M7" s="150">
        <v>0</v>
      </c>
      <c r="N7" s="150">
        <v>0</v>
      </c>
      <c r="O7" s="149">
        <f>M7+N7</f>
        <v>0</v>
      </c>
    </row>
    <row r="8" spans="1:15" ht="12.75" customHeight="1">
      <c r="A8" s="138" t="s">
        <v>73</v>
      </c>
      <c r="B8" s="139"/>
      <c r="C8" s="25"/>
      <c r="D8" s="25"/>
      <c r="E8" s="26"/>
      <c r="F8" s="150">
        <v>0</v>
      </c>
      <c r="G8" s="150">
        <v>0</v>
      </c>
      <c r="H8" s="149">
        <f>F8+G8</f>
        <v>0</v>
      </c>
      <c r="I8" s="25"/>
      <c r="J8" s="26"/>
      <c r="K8" s="25"/>
      <c r="L8" s="26"/>
      <c r="M8" s="150">
        <v>0</v>
      </c>
      <c r="N8" s="150">
        <v>0</v>
      </c>
      <c r="O8" s="149">
        <f>M8+N8</f>
        <v>0</v>
      </c>
    </row>
    <row r="9" spans="1:15" ht="12.75" customHeight="1">
      <c r="A9" s="562" t="s">
        <v>74</v>
      </c>
      <c r="B9" s="563"/>
      <c r="C9" s="564"/>
      <c r="D9" s="27"/>
      <c r="E9" s="28"/>
      <c r="F9" s="165">
        <f>SUM(F6:F8)</f>
        <v>0</v>
      </c>
      <c r="G9" s="165">
        <f>SUM(G6:G8)</f>
        <v>0</v>
      </c>
      <c r="H9" s="165">
        <f>SUM(H6:H8)</f>
        <v>0</v>
      </c>
      <c r="I9" s="27"/>
      <c r="J9" s="28"/>
      <c r="K9" s="27"/>
      <c r="L9" s="28"/>
      <c r="M9" s="165">
        <f>SUM(M6:M8)</f>
        <v>0</v>
      </c>
      <c r="N9" s="165">
        <f>SUM(N6:N8)</f>
        <v>0</v>
      </c>
      <c r="O9" s="165">
        <f>SUM(O6:O8)</f>
        <v>0</v>
      </c>
    </row>
    <row r="10" spans="1:15" ht="12.75" customHeight="1">
      <c r="A10" s="138" t="s">
        <v>75</v>
      </c>
      <c r="B10" s="139"/>
      <c r="C10" s="25"/>
      <c r="D10" s="25"/>
      <c r="E10" s="26"/>
      <c r="F10" s="150">
        <v>0</v>
      </c>
      <c r="G10" s="150">
        <v>0</v>
      </c>
      <c r="H10" s="150">
        <f>F10+G10</f>
        <v>0</v>
      </c>
      <c r="I10" s="25"/>
      <c r="J10" s="26"/>
      <c r="K10" s="25"/>
      <c r="L10" s="26"/>
      <c r="M10" s="150">
        <v>0</v>
      </c>
      <c r="N10" s="150">
        <v>0</v>
      </c>
      <c r="O10" s="150">
        <f>M10+N10</f>
        <v>0</v>
      </c>
    </row>
    <row r="11" spans="1:15" ht="12.75" customHeight="1">
      <c r="A11" s="138" t="s">
        <v>75</v>
      </c>
      <c r="B11" s="139"/>
      <c r="C11" s="25"/>
      <c r="D11" s="25"/>
      <c r="E11" s="26"/>
      <c r="F11" s="150">
        <f>SUM(E11)</f>
        <v>0</v>
      </c>
      <c r="G11" s="150">
        <f>SUM(F11)</f>
        <v>0</v>
      </c>
      <c r="H11" s="150">
        <f>F11+G11</f>
        <v>0</v>
      </c>
      <c r="I11" s="25"/>
      <c r="J11" s="26"/>
      <c r="K11" s="25"/>
      <c r="L11" s="26"/>
      <c r="M11" s="150">
        <v>0</v>
      </c>
      <c r="N11" s="150">
        <v>0</v>
      </c>
      <c r="O11" s="150">
        <f>M11+N11</f>
        <v>0</v>
      </c>
    </row>
    <row r="12" spans="1:15" ht="13.5" thickBot="1">
      <c r="A12" s="565" t="s">
        <v>76</v>
      </c>
      <c r="B12" s="566"/>
      <c r="C12" s="567"/>
      <c r="D12" s="48"/>
      <c r="E12" s="49"/>
      <c r="F12" s="166">
        <f>SUM(F10:F11)</f>
        <v>0</v>
      </c>
      <c r="G12" s="166">
        <f>SUM(G10:G11)</f>
        <v>0</v>
      </c>
      <c r="H12" s="166">
        <f>SUM(H10:H11)</f>
        <v>0</v>
      </c>
      <c r="I12" s="140"/>
      <c r="J12" s="141"/>
      <c r="K12" s="140"/>
      <c r="L12" s="141"/>
      <c r="M12" s="166">
        <f>SUM(M10:M11)</f>
        <v>0</v>
      </c>
      <c r="N12" s="166">
        <f>SUM(N10:N11)</f>
        <v>0</v>
      </c>
      <c r="O12" s="166">
        <f>SUM(O10:O11)</f>
        <v>0</v>
      </c>
    </row>
    <row r="13" spans="1:15" ht="13.5" thickBot="1">
      <c r="A13" s="570" t="s">
        <v>239</v>
      </c>
      <c r="B13" s="571"/>
      <c r="C13" s="571"/>
      <c r="D13" s="571"/>
      <c r="E13" s="571"/>
      <c r="F13" s="571"/>
      <c r="G13" s="571"/>
      <c r="H13" s="571"/>
      <c r="I13" s="571"/>
      <c r="J13" s="571"/>
      <c r="K13" s="571"/>
      <c r="L13" s="572"/>
      <c r="M13" s="200">
        <f>M9+M12</f>
        <v>0</v>
      </c>
      <c r="N13" s="201">
        <f>N9+N12</f>
        <v>0</v>
      </c>
      <c r="O13" s="202">
        <f>O9+O12</f>
        <v>0</v>
      </c>
    </row>
    <row r="14" spans="1:2" ht="12.75">
      <c r="A14" s="1"/>
      <c r="B14" s="1"/>
    </row>
    <row r="15" spans="1:14" s="172" customFormat="1" ht="24" customHeight="1">
      <c r="A15" s="568" t="s">
        <v>459</v>
      </c>
      <c r="B15" s="568"/>
      <c r="C15" s="568"/>
      <c r="D15" s="568"/>
      <c r="E15" s="568"/>
      <c r="F15" s="568"/>
      <c r="G15" s="568"/>
      <c r="H15" s="568"/>
      <c r="I15" s="568"/>
      <c r="J15" s="568"/>
      <c r="K15" s="568"/>
      <c r="L15" s="568"/>
      <c r="M15" s="568"/>
      <c r="N15" s="569"/>
    </row>
    <row r="17" spans="1:15" ht="12.75">
      <c r="A17" s="561" t="s">
        <v>338</v>
      </c>
      <c r="B17" s="458"/>
      <c r="C17" s="458"/>
      <c r="D17" s="458"/>
      <c r="E17" s="458"/>
      <c r="F17" s="458"/>
      <c r="G17" s="458"/>
      <c r="H17" s="458"/>
      <c r="I17" s="458"/>
      <c r="J17" s="458"/>
      <c r="K17" s="458"/>
      <c r="L17" s="458"/>
      <c r="M17" s="458"/>
      <c r="N17" s="458"/>
      <c r="O17" s="458"/>
    </row>
    <row r="18" spans="1:15" ht="12.75">
      <c r="A18" s="458"/>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32" ht="66.75" customHeight="1"/>
  </sheetData>
  <sheetProtection/>
  <mergeCells count="13">
    <mergeCell ref="A9:C9"/>
    <mergeCell ref="A12:C12"/>
    <mergeCell ref="A13:L13"/>
    <mergeCell ref="A15:N15"/>
    <mergeCell ref="A17:O19"/>
    <mergeCell ref="A2:A5"/>
    <mergeCell ref="B2:B5"/>
    <mergeCell ref="C2:C5"/>
    <mergeCell ref="D2:H4"/>
    <mergeCell ref="I2:L3"/>
    <mergeCell ref="M2:O4"/>
    <mergeCell ref="I4:J4"/>
    <mergeCell ref="K4:L4"/>
  </mergeCells>
  <hyperlinks>
    <hyperlink ref="A14" location="_ftnref1" display="_ftnref1"/>
  </hyperlinks>
  <printOptions/>
  <pageMargins left="0.7" right="0.7" top="0.75" bottom="0.75" header="0.3" footer="0.3"/>
  <pageSetup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P3" sqref="A3:IV16"/>
    </sheetView>
  </sheetViews>
  <sheetFormatPr defaultColWidth="9.140625" defaultRowHeight="12.75"/>
  <cols>
    <col min="1" max="1" width="6.00390625" style="0" customWidth="1"/>
    <col min="2" max="3" width="11.57421875" style="0" customWidth="1"/>
    <col min="4" max="4" width="13.421875" style="0" customWidth="1"/>
    <col min="5" max="6" width="10.28125" style="0" customWidth="1"/>
    <col min="7" max="7" width="15.00390625" style="0" customWidth="1"/>
    <col min="8" max="8" width="12.7109375" style="0" customWidth="1"/>
    <col min="9" max="9" width="10.00390625" style="0" customWidth="1"/>
    <col min="10" max="10" width="9.7109375" style="0" customWidth="1"/>
    <col min="11" max="11" width="8.8515625" style="0" customWidth="1"/>
    <col min="12" max="12" width="11.421875" style="0" customWidth="1"/>
    <col min="13" max="13" width="22.28125" style="0" customWidth="1"/>
    <col min="14" max="14" width="21.8515625" style="0" customWidth="1"/>
  </cols>
  <sheetData>
    <row r="1" ht="15.75">
      <c r="A1" s="3" t="s">
        <v>399</v>
      </c>
    </row>
    <row r="2" s="23" customFormat="1" ht="22.5" customHeight="1" thickBot="1"/>
    <row r="3" spans="1:15" s="155" customFormat="1" ht="12.75"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3.5" thickBot="1">
      <c r="A4" s="574"/>
      <c r="B4" s="574"/>
      <c r="C4" s="574"/>
      <c r="D4" s="579"/>
      <c r="E4" s="580"/>
      <c r="F4" s="580"/>
      <c r="G4" s="580"/>
      <c r="H4" s="581"/>
      <c r="I4" s="582"/>
      <c r="J4" s="583"/>
      <c r="K4" s="583"/>
      <c r="L4" s="584"/>
      <c r="M4" s="579"/>
      <c r="N4" s="580"/>
      <c r="O4" s="581"/>
    </row>
    <row r="5" spans="1:15" s="155" customFormat="1" ht="13.5" thickBot="1">
      <c r="A5" s="574"/>
      <c r="B5" s="574"/>
      <c r="C5" s="574"/>
      <c r="D5" s="582"/>
      <c r="E5" s="583"/>
      <c r="F5" s="583"/>
      <c r="G5" s="583"/>
      <c r="H5" s="584"/>
      <c r="I5" s="585" t="s">
        <v>69</v>
      </c>
      <c r="J5" s="586"/>
      <c r="K5" s="585" t="s">
        <v>70</v>
      </c>
      <c r="L5" s="586"/>
      <c r="M5" s="582"/>
      <c r="N5" s="583"/>
      <c r="O5" s="584"/>
    </row>
    <row r="6" spans="1:15" s="155" customFormat="1" ht="26.25"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24.5" customHeight="1" thickBot="1">
      <c r="A7" s="203" t="s">
        <v>325</v>
      </c>
      <c r="B7" s="206" t="s">
        <v>329</v>
      </c>
      <c r="C7" s="204" t="s">
        <v>346</v>
      </c>
      <c r="D7" s="204" t="s">
        <v>327</v>
      </c>
      <c r="E7" s="205" t="s">
        <v>326</v>
      </c>
      <c r="F7" s="207" t="s">
        <v>331</v>
      </c>
      <c r="G7" s="207" t="s">
        <v>332</v>
      </c>
      <c r="H7" s="208" t="s">
        <v>333</v>
      </c>
      <c r="I7" s="209" t="s">
        <v>334</v>
      </c>
      <c r="J7" s="210" t="s">
        <v>335</v>
      </c>
      <c r="K7" s="204" t="s">
        <v>336</v>
      </c>
      <c r="L7" s="210" t="s">
        <v>337</v>
      </c>
      <c r="M7" s="207" t="s">
        <v>395</v>
      </c>
      <c r="N7" s="207" t="s">
        <v>398</v>
      </c>
      <c r="O7" s="208" t="s">
        <v>333</v>
      </c>
    </row>
    <row r="8" spans="1:15" ht="12.75" customHeight="1" thickBot="1">
      <c r="A8" s="138" t="s">
        <v>73</v>
      </c>
      <c r="B8" s="139"/>
      <c r="C8" s="25"/>
      <c r="D8" s="25"/>
      <c r="E8" s="26"/>
      <c r="F8" s="150">
        <v>0</v>
      </c>
      <c r="G8" s="150">
        <v>0</v>
      </c>
      <c r="H8" s="149">
        <f>F8+G8</f>
        <v>0</v>
      </c>
      <c r="I8" s="25"/>
      <c r="J8" s="26"/>
      <c r="K8" s="25"/>
      <c r="L8" s="26"/>
      <c r="M8" s="150">
        <v>0</v>
      </c>
      <c r="N8" s="150">
        <v>0</v>
      </c>
      <c r="O8" s="149">
        <f>M8+N8</f>
        <v>0</v>
      </c>
    </row>
    <row r="9" spans="1:15" ht="12.75" customHeight="1">
      <c r="A9" s="138" t="s">
        <v>73</v>
      </c>
      <c r="B9" s="139"/>
      <c r="C9" s="25"/>
      <c r="D9" s="25"/>
      <c r="E9" s="26"/>
      <c r="F9" s="150">
        <v>0</v>
      </c>
      <c r="G9" s="150">
        <v>0</v>
      </c>
      <c r="H9" s="149">
        <f>F9+G9</f>
        <v>0</v>
      </c>
      <c r="I9" s="25"/>
      <c r="J9" s="26"/>
      <c r="K9" s="25"/>
      <c r="L9" s="26"/>
      <c r="M9" s="150">
        <v>0</v>
      </c>
      <c r="N9" s="150">
        <v>0</v>
      </c>
      <c r="O9" s="149">
        <f>M9+N9</f>
        <v>0</v>
      </c>
    </row>
    <row r="10" spans="1:15" ht="12.75"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75" customHeight="1">
      <c r="A11" s="138" t="s">
        <v>75</v>
      </c>
      <c r="B11" s="139"/>
      <c r="C11" s="25"/>
      <c r="D11" s="25"/>
      <c r="E11" s="26"/>
      <c r="F11" s="150">
        <v>0</v>
      </c>
      <c r="G11" s="150">
        <v>0</v>
      </c>
      <c r="H11" s="150">
        <f>F11+G11</f>
        <v>0</v>
      </c>
      <c r="I11" s="25"/>
      <c r="J11" s="26"/>
      <c r="K11" s="25"/>
      <c r="L11" s="26"/>
      <c r="M11" s="150">
        <v>0</v>
      </c>
      <c r="N11" s="150">
        <v>0</v>
      </c>
      <c r="O11" s="150">
        <f>M11+N11</f>
        <v>0</v>
      </c>
    </row>
    <row r="12" spans="1:15" ht="12.75"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3.5"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3.5" thickBot="1">
      <c r="A14" s="570" t="s">
        <v>239</v>
      </c>
      <c r="B14" s="571"/>
      <c r="C14" s="571"/>
      <c r="D14" s="571"/>
      <c r="E14" s="571"/>
      <c r="F14" s="571"/>
      <c r="G14" s="571"/>
      <c r="H14" s="571"/>
      <c r="I14" s="571"/>
      <c r="J14" s="571"/>
      <c r="K14" s="571"/>
      <c r="L14" s="572"/>
      <c r="M14" s="200">
        <f>M10+M13</f>
        <v>0</v>
      </c>
      <c r="N14" s="201">
        <f>N10+N13</f>
        <v>0</v>
      </c>
      <c r="O14" s="202">
        <f>O10+O13</f>
        <v>0</v>
      </c>
    </row>
    <row r="15" spans="1:2" ht="12.75">
      <c r="A15" s="1"/>
      <c r="B15" s="1"/>
    </row>
    <row r="16" spans="1:14" s="172" customFormat="1" ht="24" customHeight="1">
      <c r="A16" s="568" t="s">
        <v>459</v>
      </c>
      <c r="B16" s="568"/>
      <c r="C16" s="568"/>
      <c r="D16" s="568"/>
      <c r="E16" s="568"/>
      <c r="F16" s="568"/>
      <c r="G16" s="568"/>
      <c r="H16" s="568"/>
      <c r="I16" s="568"/>
      <c r="J16" s="568"/>
      <c r="K16" s="568"/>
      <c r="L16" s="568"/>
      <c r="M16" s="568"/>
      <c r="N16" s="569"/>
    </row>
    <row r="18" spans="1:15" ht="12.75">
      <c r="A18" s="561" t="s">
        <v>338</v>
      </c>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2" s="23" customFormat="1" ht="12.75"/>
    <row r="23" s="23" customFormat="1" ht="12.75"/>
    <row r="24" s="23" customFormat="1" ht="12.75"/>
    <row r="25" s="23" customFormat="1" ht="12.75"/>
    <row r="26" s="23" customFormat="1" ht="12.75"/>
    <row r="27" s="23" customFormat="1" ht="12.75"/>
    <row r="28" s="23" customFormat="1" ht="12.75"/>
    <row r="29" spans="1:13" ht="12.75">
      <c r="A29" s="23"/>
      <c r="B29" s="23"/>
      <c r="C29" s="23"/>
      <c r="D29" s="23"/>
      <c r="E29" s="23"/>
      <c r="F29" s="23"/>
      <c r="G29" s="23"/>
      <c r="H29" s="23"/>
      <c r="I29" s="23"/>
      <c r="J29" s="23"/>
      <c r="K29" s="23"/>
      <c r="L29" s="23"/>
      <c r="M29" s="23"/>
    </row>
  </sheetData>
  <sheetProtection/>
  <mergeCells count="13">
    <mergeCell ref="A18:O20"/>
    <mergeCell ref="A14:L14"/>
    <mergeCell ref="A3:A6"/>
    <mergeCell ref="B3:B6"/>
    <mergeCell ref="C3:C6"/>
    <mergeCell ref="D3:H5"/>
    <mergeCell ref="A16:N16"/>
    <mergeCell ref="I3:L4"/>
    <mergeCell ref="M3:O5"/>
    <mergeCell ref="I5:J5"/>
    <mergeCell ref="K5:L5"/>
    <mergeCell ref="A10:C10"/>
    <mergeCell ref="A13:C13"/>
  </mergeCells>
  <hyperlinks>
    <hyperlink ref="A15" location="_ftnref1" display="_ftnref1"/>
  </hyperlinks>
  <printOptions horizontalCentered="1" verticalCentered="1"/>
  <pageMargins left="0.2755905511811024" right="0.2362204724409449" top="0.6692913385826772" bottom="0.984251968503937" header="0.5118110236220472" footer="0.5118110236220472"/>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1">
      <selection activeCell="A17" sqref="A17:N17"/>
    </sheetView>
  </sheetViews>
  <sheetFormatPr defaultColWidth="9.140625" defaultRowHeight="12.75"/>
  <cols>
    <col min="1" max="1" width="9.00390625" style="0" customWidth="1"/>
    <col min="2" max="3" width="11.57421875" style="0" customWidth="1"/>
    <col min="4" max="5" width="10.28125" style="0" customWidth="1"/>
    <col min="6" max="6" width="15.00390625" style="0" customWidth="1"/>
    <col min="7" max="7" width="12.7109375" style="0" customWidth="1"/>
    <col min="8" max="8" width="10.00390625" style="0" customWidth="1"/>
    <col min="9" max="9" width="9.7109375" style="0" customWidth="1"/>
    <col min="10" max="10" width="8.8515625" style="0" customWidth="1"/>
    <col min="11" max="11" width="11.421875" style="0" customWidth="1"/>
    <col min="12" max="12" width="11.28125" style="0" customWidth="1"/>
    <col min="13" max="13" width="25.00390625" style="0" customWidth="1"/>
    <col min="14" max="14" width="22.8515625" style="0" customWidth="1"/>
    <col min="15" max="15" width="12.00390625" style="0" customWidth="1"/>
  </cols>
  <sheetData>
    <row r="1" ht="15.75">
      <c r="A1" s="3"/>
    </row>
    <row r="2" ht="15.75">
      <c r="A2" s="3" t="s">
        <v>255</v>
      </c>
    </row>
    <row r="3" ht="16.5" thickBot="1">
      <c r="A3" s="3"/>
    </row>
    <row r="4" spans="1:15" s="155" customFormat="1" ht="12.75" customHeight="1">
      <c r="A4" s="573" t="s">
        <v>66</v>
      </c>
      <c r="B4" s="573" t="s">
        <v>201</v>
      </c>
      <c r="C4" s="573" t="s">
        <v>67</v>
      </c>
      <c r="D4" s="576" t="s">
        <v>68</v>
      </c>
      <c r="E4" s="577"/>
      <c r="F4" s="577"/>
      <c r="G4" s="577"/>
      <c r="H4" s="578"/>
      <c r="I4" s="576" t="s">
        <v>3</v>
      </c>
      <c r="J4" s="577"/>
      <c r="K4" s="577"/>
      <c r="L4" s="578"/>
      <c r="M4" s="576" t="s">
        <v>159</v>
      </c>
      <c r="N4" s="577"/>
      <c r="O4" s="578"/>
    </row>
    <row r="5" spans="1:15" s="155" customFormat="1" ht="13.5" thickBot="1">
      <c r="A5" s="574"/>
      <c r="B5" s="574"/>
      <c r="C5" s="574"/>
      <c r="D5" s="579"/>
      <c r="E5" s="580"/>
      <c r="F5" s="580"/>
      <c r="G5" s="580"/>
      <c r="H5" s="581"/>
      <c r="I5" s="582"/>
      <c r="J5" s="583"/>
      <c r="K5" s="583"/>
      <c r="L5" s="584"/>
      <c r="M5" s="579"/>
      <c r="N5" s="580"/>
      <c r="O5" s="581"/>
    </row>
    <row r="6" spans="1:15" s="155" customFormat="1" ht="13.5" thickBot="1">
      <c r="A6" s="574"/>
      <c r="B6" s="574"/>
      <c r="C6" s="574"/>
      <c r="D6" s="582"/>
      <c r="E6" s="583"/>
      <c r="F6" s="583"/>
      <c r="G6" s="583"/>
      <c r="H6" s="584"/>
      <c r="I6" s="585" t="s">
        <v>69</v>
      </c>
      <c r="J6" s="586"/>
      <c r="K6" s="585" t="s">
        <v>70</v>
      </c>
      <c r="L6" s="586"/>
      <c r="M6" s="582"/>
      <c r="N6" s="583"/>
      <c r="O6" s="584"/>
    </row>
    <row r="7" spans="1:15" s="155" customFormat="1" ht="13.5" thickBot="1">
      <c r="A7" s="575"/>
      <c r="B7" s="575"/>
      <c r="C7" s="575"/>
      <c r="D7" s="154" t="s">
        <v>39</v>
      </c>
      <c r="E7" s="154" t="s">
        <v>71</v>
      </c>
      <c r="F7" s="154" t="s">
        <v>72</v>
      </c>
      <c r="G7" s="154" t="s">
        <v>7</v>
      </c>
      <c r="H7" s="156" t="s">
        <v>0</v>
      </c>
      <c r="I7" s="154" t="s">
        <v>8</v>
      </c>
      <c r="J7" s="154" t="s">
        <v>9</v>
      </c>
      <c r="K7" s="154" t="s">
        <v>8</v>
      </c>
      <c r="L7" s="154" t="s">
        <v>10</v>
      </c>
      <c r="M7" s="154" t="s">
        <v>72</v>
      </c>
      <c r="N7" s="154" t="s">
        <v>7</v>
      </c>
      <c r="O7" s="156" t="s">
        <v>0</v>
      </c>
    </row>
    <row r="8" spans="1:15" ht="124.5" customHeight="1" thickBot="1">
      <c r="A8" s="203" t="s">
        <v>325</v>
      </c>
      <c r="B8" s="206" t="s">
        <v>329</v>
      </c>
      <c r="C8" s="204" t="s">
        <v>346</v>
      </c>
      <c r="D8" s="204" t="s">
        <v>327</v>
      </c>
      <c r="E8" s="205" t="s">
        <v>326</v>
      </c>
      <c r="F8" s="207" t="s">
        <v>331</v>
      </c>
      <c r="G8" s="207" t="s">
        <v>332</v>
      </c>
      <c r="H8" s="208" t="s">
        <v>333</v>
      </c>
      <c r="I8" s="209" t="s">
        <v>334</v>
      </c>
      <c r="J8" s="210" t="s">
        <v>335</v>
      </c>
      <c r="K8" s="204" t="s">
        <v>336</v>
      </c>
      <c r="L8" s="210" t="s">
        <v>337</v>
      </c>
      <c r="M8" s="207" t="s">
        <v>395</v>
      </c>
      <c r="N8" s="207" t="s">
        <v>398</v>
      </c>
      <c r="O8" s="208" t="s">
        <v>333</v>
      </c>
    </row>
    <row r="9" spans="1:15" ht="12.75" customHeight="1" thickBot="1">
      <c r="A9" s="138" t="s">
        <v>73</v>
      </c>
      <c r="B9" s="139"/>
      <c r="C9" s="25"/>
      <c r="D9" s="25"/>
      <c r="E9" s="26"/>
      <c r="F9" s="150">
        <v>0</v>
      </c>
      <c r="G9" s="150">
        <v>0</v>
      </c>
      <c r="H9" s="149">
        <f>F9+G9</f>
        <v>0</v>
      </c>
      <c r="I9" s="25"/>
      <c r="J9" s="26"/>
      <c r="K9" s="25"/>
      <c r="L9" s="26"/>
      <c r="M9" s="150">
        <v>0</v>
      </c>
      <c r="N9" s="150">
        <v>0</v>
      </c>
      <c r="O9" s="149">
        <f>M9+N9</f>
        <v>0</v>
      </c>
    </row>
    <row r="10" spans="1:15" ht="12.75" customHeight="1">
      <c r="A10" s="138" t="s">
        <v>73</v>
      </c>
      <c r="B10" s="139"/>
      <c r="C10" s="25"/>
      <c r="D10" s="25"/>
      <c r="E10" s="26"/>
      <c r="F10" s="150">
        <v>0</v>
      </c>
      <c r="G10" s="150">
        <v>0</v>
      </c>
      <c r="H10" s="149">
        <f>F10+G10</f>
        <v>0</v>
      </c>
      <c r="I10" s="25"/>
      <c r="J10" s="26"/>
      <c r="K10" s="25"/>
      <c r="L10" s="26"/>
      <c r="M10" s="150">
        <v>0</v>
      </c>
      <c r="N10" s="150">
        <v>0</v>
      </c>
      <c r="O10" s="149">
        <f>M10+N10</f>
        <v>0</v>
      </c>
    </row>
    <row r="11" spans="1:15" ht="12.75" customHeight="1">
      <c r="A11" s="562" t="s">
        <v>74</v>
      </c>
      <c r="B11" s="563"/>
      <c r="C11" s="564"/>
      <c r="D11" s="27"/>
      <c r="E11" s="28"/>
      <c r="F11" s="165">
        <f>SUM(F8:F10)</f>
        <v>0</v>
      </c>
      <c r="G11" s="165">
        <f>SUM(G8:G10)</f>
        <v>0</v>
      </c>
      <c r="H11" s="165">
        <f>SUM(H8:H10)</f>
        <v>0</v>
      </c>
      <c r="I11" s="27"/>
      <c r="J11" s="28"/>
      <c r="K11" s="27"/>
      <c r="L11" s="28"/>
      <c r="M11" s="165">
        <f>SUM(M8:M10)</f>
        <v>0</v>
      </c>
      <c r="N11" s="165">
        <f>SUM(N8:N10)</f>
        <v>0</v>
      </c>
      <c r="O11" s="165">
        <f>SUM(O8:O10)</f>
        <v>0</v>
      </c>
    </row>
    <row r="12" spans="1:15" ht="12.75" customHeight="1">
      <c r="A12" s="138" t="s">
        <v>75</v>
      </c>
      <c r="B12" s="139"/>
      <c r="C12" s="25"/>
      <c r="D12" s="25"/>
      <c r="E12" s="26"/>
      <c r="F12" s="150">
        <v>0</v>
      </c>
      <c r="G12" s="150">
        <v>0</v>
      </c>
      <c r="H12" s="150">
        <f>F12+G12</f>
        <v>0</v>
      </c>
      <c r="I12" s="25"/>
      <c r="J12" s="26"/>
      <c r="K12" s="25"/>
      <c r="L12" s="26"/>
      <c r="M12" s="150">
        <v>0</v>
      </c>
      <c r="N12" s="150">
        <v>0</v>
      </c>
      <c r="O12" s="150">
        <f>M12+N12</f>
        <v>0</v>
      </c>
    </row>
    <row r="13" spans="1:15" ht="12.75" customHeight="1">
      <c r="A13" s="138" t="s">
        <v>75</v>
      </c>
      <c r="B13" s="139"/>
      <c r="C13" s="25"/>
      <c r="D13" s="25"/>
      <c r="E13" s="26"/>
      <c r="F13" s="150">
        <f>SUM(E13)</f>
        <v>0</v>
      </c>
      <c r="G13" s="150">
        <f>SUM(F13)</f>
        <v>0</v>
      </c>
      <c r="H13" s="150">
        <f>F13+G13</f>
        <v>0</v>
      </c>
      <c r="I13" s="25"/>
      <c r="J13" s="26"/>
      <c r="K13" s="25"/>
      <c r="L13" s="26"/>
      <c r="M13" s="150">
        <v>0</v>
      </c>
      <c r="N13" s="150">
        <v>0</v>
      </c>
      <c r="O13" s="150">
        <f>M13+N13</f>
        <v>0</v>
      </c>
    </row>
    <row r="14" spans="1:15" ht="13.5" thickBot="1">
      <c r="A14" s="565" t="s">
        <v>76</v>
      </c>
      <c r="B14" s="566"/>
      <c r="C14" s="567"/>
      <c r="D14" s="48"/>
      <c r="E14" s="49"/>
      <c r="F14" s="166">
        <f>SUM(F12:F13)</f>
        <v>0</v>
      </c>
      <c r="G14" s="166">
        <f>SUM(G12:G13)</f>
        <v>0</v>
      </c>
      <c r="H14" s="166">
        <f>SUM(H12:H13)</f>
        <v>0</v>
      </c>
      <c r="I14" s="140"/>
      <c r="J14" s="141"/>
      <c r="K14" s="140"/>
      <c r="L14" s="141"/>
      <c r="M14" s="166">
        <f>SUM(M12:M13)</f>
        <v>0</v>
      </c>
      <c r="N14" s="166">
        <f>SUM(N12:N13)</f>
        <v>0</v>
      </c>
      <c r="O14" s="166">
        <f>SUM(O12:O13)</f>
        <v>0</v>
      </c>
    </row>
    <row r="15" spans="1:15" ht="13.5" thickBot="1">
      <c r="A15" s="570" t="s">
        <v>239</v>
      </c>
      <c r="B15" s="571"/>
      <c r="C15" s="571"/>
      <c r="D15" s="571"/>
      <c r="E15" s="571"/>
      <c r="F15" s="571"/>
      <c r="G15" s="571"/>
      <c r="H15" s="571"/>
      <c r="I15" s="571"/>
      <c r="J15" s="571"/>
      <c r="K15" s="571"/>
      <c r="L15" s="572"/>
      <c r="M15" s="200">
        <f>M11+M14</f>
        <v>0</v>
      </c>
      <c r="N15" s="201">
        <f>N11+N14</f>
        <v>0</v>
      </c>
      <c r="O15" s="202">
        <f>O11+O14</f>
        <v>0</v>
      </c>
    </row>
    <row r="16" spans="1:2" ht="12.75">
      <c r="A16" s="1"/>
      <c r="B16" s="1"/>
    </row>
    <row r="17" spans="1:14" s="172" customFormat="1" ht="24" customHeight="1">
      <c r="A17" s="568" t="s">
        <v>459</v>
      </c>
      <c r="B17" s="568"/>
      <c r="C17" s="568"/>
      <c r="D17" s="568"/>
      <c r="E17" s="568"/>
      <c r="F17" s="568"/>
      <c r="G17" s="568"/>
      <c r="H17" s="568"/>
      <c r="I17" s="568"/>
      <c r="J17" s="568"/>
      <c r="K17" s="568"/>
      <c r="L17" s="568"/>
      <c r="M17" s="568"/>
      <c r="N17" s="569"/>
    </row>
    <row r="19" spans="1:15" ht="12.75">
      <c r="A19" s="561" t="s">
        <v>338</v>
      </c>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1" spans="1:15" ht="12.75">
      <c r="A21" s="458"/>
      <c r="B21" s="458"/>
      <c r="C21" s="458"/>
      <c r="D21" s="458"/>
      <c r="E21" s="458"/>
      <c r="F21" s="458"/>
      <c r="G21" s="458"/>
      <c r="H21" s="458"/>
      <c r="I21" s="458"/>
      <c r="J21" s="458"/>
      <c r="K21" s="458"/>
      <c r="L21" s="458"/>
      <c r="M21" s="458"/>
      <c r="N21" s="458"/>
      <c r="O21" s="458"/>
    </row>
    <row r="22" ht="15.75">
      <c r="A22" s="3"/>
    </row>
    <row r="23" s="23" customFormat="1" ht="25.5" customHeight="1"/>
    <row r="24" s="23" customFormat="1" ht="12.75"/>
    <row r="25" s="23" customFormat="1" ht="12.75"/>
    <row r="26" s="23" customFormat="1" ht="12.75"/>
    <row r="27" s="23" customFormat="1" ht="12.75"/>
  </sheetData>
  <sheetProtection/>
  <mergeCells count="13">
    <mergeCell ref="A11:C11"/>
    <mergeCell ref="A14:C14"/>
    <mergeCell ref="A4:A7"/>
    <mergeCell ref="B4:B7"/>
    <mergeCell ref="C4:C7"/>
    <mergeCell ref="D4:H6"/>
    <mergeCell ref="A15:L15"/>
    <mergeCell ref="A17:N17"/>
    <mergeCell ref="A19:O21"/>
    <mergeCell ref="I4:L5"/>
    <mergeCell ref="M4:O6"/>
    <mergeCell ref="I6:J6"/>
    <mergeCell ref="K6:L6"/>
  </mergeCells>
  <hyperlinks>
    <hyperlink ref="A16" location="_ftnref1" display="_ftnref1"/>
  </hyperlinks>
  <printOptions horizontalCentered="1" verticalCentered="1"/>
  <pageMargins left="0.2755905511811024" right="0.2362204724409449" top="0.6692913385826772" bottom="0.984251968503937" header="0.5118110236220472" footer="0.5118110236220472"/>
  <pageSetup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dimension ref="A2:O22"/>
  <sheetViews>
    <sheetView zoomScaleSheetLayoutView="100" workbookViewId="0" topLeftCell="A1">
      <selection activeCell="A19" sqref="A19:O21"/>
    </sheetView>
  </sheetViews>
  <sheetFormatPr defaultColWidth="9.140625" defaultRowHeight="12.75"/>
  <cols>
    <col min="1" max="3" width="8.140625" style="0" customWidth="1"/>
    <col min="4" max="4" width="10.7109375" style="0" customWidth="1"/>
    <col min="5" max="6" width="8.7109375" style="0" customWidth="1"/>
    <col min="7" max="7" width="10.8515625" style="0" customWidth="1"/>
    <col min="8" max="9" width="11.140625" style="0" customWidth="1"/>
    <col min="13" max="13" width="23.140625" style="0" customWidth="1"/>
    <col min="14" max="14" width="22.28125" style="0" customWidth="1"/>
  </cols>
  <sheetData>
    <row r="2" spans="1:15" ht="14.25">
      <c r="A2" s="53" t="s">
        <v>256</v>
      </c>
      <c r="B2" s="53"/>
      <c r="C2" s="53"/>
      <c r="D2" s="50"/>
      <c r="E2" s="50"/>
      <c r="F2" s="50"/>
      <c r="G2" s="50"/>
      <c r="H2" s="50"/>
      <c r="I2" s="9"/>
      <c r="J2" s="9"/>
      <c r="K2" s="9"/>
      <c r="L2" s="9"/>
      <c r="M2" s="9"/>
      <c r="N2" s="9"/>
      <c r="O2" s="9"/>
    </row>
    <row r="3" s="51" customFormat="1" ht="13.5" thickBot="1"/>
    <row r="4" spans="1:15" s="155" customFormat="1" ht="12.75" customHeight="1">
      <c r="A4" s="573" t="s">
        <v>66</v>
      </c>
      <c r="B4" s="573" t="s">
        <v>201</v>
      </c>
      <c r="C4" s="573" t="s">
        <v>67</v>
      </c>
      <c r="D4" s="576" t="s">
        <v>68</v>
      </c>
      <c r="E4" s="577"/>
      <c r="F4" s="577"/>
      <c r="G4" s="577"/>
      <c r="H4" s="578"/>
      <c r="I4" s="576" t="s">
        <v>3</v>
      </c>
      <c r="J4" s="577"/>
      <c r="K4" s="577"/>
      <c r="L4" s="578"/>
      <c r="M4" s="576" t="s">
        <v>159</v>
      </c>
      <c r="N4" s="577"/>
      <c r="O4" s="578"/>
    </row>
    <row r="5" spans="1:15" s="155" customFormat="1" ht="13.5" thickBot="1">
      <c r="A5" s="574"/>
      <c r="B5" s="574"/>
      <c r="C5" s="574"/>
      <c r="D5" s="579"/>
      <c r="E5" s="580"/>
      <c r="F5" s="580"/>
      <c r="G5" s="580"/>
      <c r="H5" s="581"/>
      <c r="I5" s="582"/>
      <c r="J5" s="583"/>
      <c r="K5" s="583"/>
      <c r="L5" s="584"/>
      <c r="M5" s="579"/>
      <c r="N5" s="580"/>
      <c r="O5" s="581"/>
    </row>
    <row r="6" spans="1:15" s="155" customFormat="1" ht="13.5" thickBot="1">
      <c r="A6" s="574"/>
      <c r="B6" s="574"/>
      <c r="C6" s="574"/>
      <c r="D6" s="582"/>
      <c r="E6" s="583"/>
      <c r="F6" s="583"/>
      <c r="G6" s="583"/>
      <c r="H6" s="584"/>
      <c r="I6" s="585" t="s">
        <v>69</v>
      </c>
      <c r="J6" s="586"/>
      <c r="K6" s="585" t="s">
        <v>70</v>
      </c>
      <c r="L6" s="586"/>
      <c r="M6" s="582"/>
      <c r="N6" s="583"/>
      <c r="O6" s="584"/>
    </row>
    <row r="7" spans="1:15" s="155" customFormat="1" ht="26.25" thickBot="1">
      <c r="A7" s="575"/>
      <c r="B7" s="575"/>
      <c r="C7" s="575"/>
      <c r="D7" s="154" t="s">
        <v>39</v>
      </c>
      <c r="E7" s="154" t="s">
        <v>71</v>
      </c>
      <c r="F7" s="154" t="s">
        <v>72</v>
      </c>
      <c r="G7" s="154" t="s">
        <v>7</v>
      </c>
      <c r="H7" s="156" t="s">
        <v>0</v>
      </c>
      <c r="I7" s="154" t="s">
        <v>8</v>
      </c>
      <c r="J7" s="154" t="s">
        <v>9</v>
      </c>
      <c r="K7" s="154" t="s">
        <v>8</v>
      </c>
      <c r="L7" s="154" t="s">
        <v>10</v>
      </c>
      <c r="M7" s="154" t="s">
        <v>72</v>
      </c>
      <c r="N7" s="154" t="s">
        <v>7</v>
      </c>
      <c r="O7" s="156" t="s">
        <v>0</v>
      </c>
    </row>
    <row r="8" spans="1:15" ht="123" customHeight="1" thickBot="1">
      <c r="A8" s="203" t="s">
        <v>325</v>
      </c>
      <c r="B8" s="206" t="s">
        <v>329</v>
      </c>
      <c r="C8" s="204" t="s">
        <v>346</v>
      </c>
      <c r="D8" s="204" t="s">
        <v>327</v>
      </c>
      <c r="E8" s="205" t="s">
        <v>326</v>
      </c>
      <c r="F8" s="207" t="s">
        <v>331</v>
      </c>
      <c r="G8" s="207" t="s">
        <v>332</v>
      </c>
      <c r="H8" s="208" t="s">
        <v>333</v>
      </c>
      <c r="I8" s="209" t="s">
        <v>334</v>
      </c>
      <c r="J8" s="210" t="s">
        <v>335</v>
      </c>
      <c r="K8" s="204" t="s">
        <v>336</v>
      </c>
      <c r="L8" s="210" t="s">
        <v>337</v>
      </c>
      <c r="M8" s="207" t="s">
        <v>395</v>
      </c>
      <c r="N8" s="207" t="s">
        <v>398</v>
      </c>
      <c r="O8" s="208" t="s">
        <v>333</v>
      </c>
    </row>
    <row r="9" spans="1:15" ht="12.75" customHeight="1" thickBot="1">
      <c r="A9" s="138" t="s">
        <v>73</v>
      </c>
      <c r="B9" s="139"/>
      <c r="C9" s="25"/>
      <c r="D9" s="25"/>
      <c r="E9" s="26"/>
      <c r="F9" s="150">
        <v>0</v>
      </c>
      <c r="G9" s="150">
        <v>0</v>
      </c>
      <c r="H9" s="149">
        <f>F9+G9</f>
        <v>0</v>
      </c>
      <c r="I9" s="25"/>
      <c r="J9" s="26"/>
      <c r="K9" s="25"/>
      <c r="L9" s="26"/>
      <c r="M9" s="150">
        <v>0</v>
      </c>
      <c r="N9" s="150">
        <v>0</v>
      </c>
      <c r="O9" s="149">
        <f>M9+N9</f>
        <v>0</v>
      </c>
    </row>
    <row r="10" spans="1:15" ht="12.75" customHeight="1">
      <c r="A10" s="138" t="s">
        <v>73</v>
      </c>
      <c r="B10" s="139"/>
      <c r="C10" s="25"/>
      <c r="D10" s="25"/>
      <c r="E10" s="26"/>
      <c r="F10" s="150">
        <v>0</v>
      </c>
      <c r="G10" s="150">
        <v>0</v>
      </c>
      <c r="H10" s="149">
        <f>F10+G10</f>
        <v>0</v>
      </c>
      <c r="I10" s="25"/>
      <c r="J10" s="26"/>
      <c r="K10" s="25"/>
      <c r="L10" s="26"/>
      <c r="M10" s="150">
        <v>0</v>
      </c>
      <c r="N10" s="150">
        <v>0</v>
      </c>
      <c r="O10" s="149">
        <f>M10+N10</f>
        <v>0</v>
      </c>
    </row>
    <row r="11" spans="1:15" ht="12.75" customHeight="1">
      <c r="A11" s="562" t="s">
        <v>74</v>
      </c>
      <c r="B11" s="563"/>
      <c r="C11" s="564"/>
      <c r="D11" s="27"/>
      <c r="E11" s="28"/>
      <c r="F11" s="165">
        <f>SUM(F8:F10)</f>
        <v>0</v>
      </c>
      <c r="G11" s="165">
        <f>SUM(G8:G10)</f>
        <v>0</v>
      </c>
      <c r="H11" s="165">
        <f>SUM(H8:H10)</f>
        <v>0</v>
      </c>
      <c r="I11" s="27"/>
      <c r="J11" s="28"/>
      <c r="K11" s="27"/>
      <c r="L11" s="28"/>
      <c r="M11" s="165">
        <f>SUM(M8:M10)</f>
        <v>0</v>
      </c>
      <c r="N11" s="165">
        <f>SUM(N8:N10)</f>
        <v>0</v>
      </c>
      <c r="O11" s="165">
        <f>SUM(O8:O10)</f>
        <v>0</v>
      </c>
    </row>
    <row r="12" spans="1:15" ht="12.75" customHeight="1">
      <c r="A12" s="138" t="s">
        <v>75</v>
      </c>
      <c r="B12" s="139"/>
      <c r="C12" s="25"/>
      <c r="D12" s="25"/>
      <c r="E12" s="26"/>
      <c r="F12" s="150">
        <v>0</v>
      </c>
      <c r="G12" s="150">
        <v>0</v>
      </c>
      <c r="H12" s="150">
        <f>F12+G12</f>
        <v>0</v>
      </c>
      <c r="I12" s="25"/>
      <c r="J12" s="26"/>
      <c r="K12" s="25"/>
      <c r="L12" s="26"/>
      <c r="M12" s="150">
        <v>0</v>
      </c>
      <c r="N12" s="150">
        <v>0</v>
      </c>
      <c r="O12" s="150">
        <f>M12+N12</f>
        <v>0</v>
      </c>
    </row>
    <row r="13" spans="1:15" ht="12.75" customHeight="1">
      <c r="A13" s="138" t="s">
        <v>75</v>
      </c>
      <c r="B13" s="139"/>
      <c r="C13" s="25"/>
      <c r="D13" s="25"/>
      <c r="E13" s="26"/>
      <c r="F13" s="150">
        <f>SUM(E13)</f>
        <v>0</v>
      </c>
      <c r="G13" s="150">
        <f>SUM(F13)</f>
        <v>0</v>
      </c>
      <c r="H13" s="150">
        <f>F13+G13</f>
        <v>0</v>
      </c>
      <c r="I13" s="25"/>
      <c r="J13" s="26"/>
      <c r="K13" s="25"/>
      <c r="L13" s="26"/>
      <c r="M13" s="150">
        <v>0</v>
      </c>
      <c r="N13" s="150">
        <v>0</v>
      </c>
      <c r="O13" s="150">
        <f>M13+N13</f>
        <v>0</v>
      </c>
    </row>
    <row r="14" spans="1:15" ht="13.5" thickBot="1">
      <c r="A14" s="565" t="s">
        <v>76</v>
      </c>
      <c r="B14" s="566"/>
      <c r="C14" s="567"/>
      <c r="D14" s="48"/>
      <c r="E14" s="49"/>
      <c r="F14" s="166">
        <f>SUM(F12:F13)</f>
        <v>0</v>
      </c>
      <c r="G14" s="166">
        <f>SUM(G12:G13)</f>
        <v>0</v>
      </c>
      <c r="H14" s="166">
        <f>SUM(H12:H13)</f>
        <v>0</v>
      </c>
      <c r="I14" s="140"/>
      <c r="J14" s="141"/>
      <c r="K14" s="140"/>
      <c r="L14" s="141"/>
      <c r="M14" s="166">
        <f>SUM(M12:M13)</f>
        <v>0</v>
      </c>
      <c r="N14" s="166">
        <f>SUM(N12:N13)</f>
        <v>0</v>
      </c>
      <c r="O14" s="166">
        <f>SUM(O12:O13)</f>
        <v>0</v>
      </c>
    </row>
    <row r="15" spans="1:15" ht="13.5" thickBot="1">
      <c r="A15" s="570" t="s">
        <v>239</v>
      </c>
      <c r="B15" s="571"/>
      <c r="C15" s="571"/>
      <c r="D15" s="571"/>
      <c r="E15" s="571"/>
      <c r="F15" s="571"/>
      <c r="G15" s="571"/>
      <c r="H15" s="571"/>
      <c r="I15" s="571"/>
      <c r="J15" s="571"/>
      <c r="K15" s="571"/>
      <c r="L15" s="572"/>
      <c r="M15" s="200">
        <f>M11+M14</f>
        <v>0</v>
      </c>
      <c r="N15" s="201">
        <f>N11+N14</f>
        <v>0</v>
      </c>
      <c r="O15" s="202">
        <f>O11+O14</f>
        <v>0</v>
      </c>
    </row>
    <row r="16" spans="1:2" ht="12.75">
      <c r="A16" s="1"/>
      <c r="B16" s="1"/>
    </row>
    <row r="17" spans="1:14" s="172" customFormat="1" ht="24" customHeight="1">
      <c r="A17" s="568" t="s">
        <v>459</v>
      </c>
      <c r="B17" s="568"/>
      <c r="C17" s="568"/>
      <c r="D17" s="568"/>
      <c r="E17" s="568"/>
      <c r="F17" s="568"/>
      <c r="G17" s="568"/>
      <c r="H17" s="568"/>
      <c r="I17" s="568"/>
      <c r="J17" s="568"/>
      <c r="K17" s="568"/>
      <c r="L17" s="568"/>
      <c r="M17" s="568"/>
      <c r="N17" s="569"/>
    </row>
    <row r="19" spans="1:15" ht="12.75">
      <c r="A19" s="561" t="s">
        <v>338</v>
      </c>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1" spans="1:15" ht="12.75">
      <c r="A21" s="458"/>
      <c r="B21" s="458"/>
      <c r="C21" s="458"/>
      <c r="D21" s="458"/>
      <c r="E21" s="458"/>
      <c r="F21" s="458"/>
      <c r="G21" s="458"/>
      <c r="H21" s="458"/>
      <c r="I21" s="458"/>
      <c r="J21" s="458"/>
      <c r="K21" s="458"/>
      <c r="L21" s="458"/>
      <c r="M21" s="458"/>
      <c r="N21" s="458"/>
      <c r="O21" s="458"/>
    </row>
    <row r="22" ht="15.75">
      <c r="A22" s="3"/>
    </row>
  </sheetData>
  <sheetProtection/>
  <mergeCells count="13">
    <mergeCell ref="A19:O21"/>
    <mergeCell ref="D4:H6"/>
    <mergeCell ref="I4:L5"/>
    <mergeCell ref="M4:O6"/>
    <mergeCell ref="I6:J6"/>
    <mergeCell ref="K6:L6"/>
    <mergeCell ref="A17:N17"/>
    <mergeCell ref="A11:C11"/>
    <mergeCell ref="A4:A7"/>
    <mergeCell ref="B4:B7"/>
    <mergeCell ref="C4:C7"/>
    <mergeCell ref="A14:C14"/>
    <mergeCell ref="A15:L15"/>
  </mergeCells>
  <hyperlinks>
    <hyperlink ref="A16" location="_ftnref1" display="_ftnref1"/>
  </hyperlinks>
  <printOptions horizontalCentered="1" verticalCentered="1"/>
  <pageMargins left="0.2755905511811024" right="0.2362204724409449" top="0.984251968503937" bottom="0.984251968503937" header="0.5118110236220472" footer="0.5118110236220472"/>
  <pageSetup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dimension ref="A1:O27"/>
  <sheetViews>
    <sheetView zoomScale="90" zoomScaleNormal="90" zoomScalePageLayoutView="0" workbookViewId="0" topLeftCell="A1">
      <selection activeCell="G24" sqref="G24"/>
    </sheetView>
  </sheetViews>
  <sheetFormatPr defaultColWidth="9.140625" defaultRowHeight="12.75"/>
  <cols>
    <col min="1" max="2" width="10.140625" style="0" customWidth="1"/>
    <col min="3" max="3" width="12.7109375" style="0" customWidth="1"/>
    <col min="4" max="5" width="10.421875" style="0" customWidth="1"/>
    <col min="7" max="7" width="10.421875" style="0" customWidth="1"/>
    <col min="8" max="8" width="15.8515625" style="0" customWidth="1"/>
    <col min="9" max="9" width="10.7109375" style="0" customWidth="1"/>
    <col min="10" max="11" width="15.00390625" style="0" customWidth="1"/>
    <col min="12" max="12" width="10.8515625" style="0" customWidth="1"/>
    <col min="13" max="13" width="22.28125" style="0" customWidth="1"/>
    <col min="14" max="14" width="22.8515625" style="0" customWidth="1"/>
  </cols>
  <sheetData>
    <row r="1" spans="1:3" ht="14.25">
      <c r="A1" s="5" t="s">
        <v>257</v>
      </c>
      <c r="B1" s="5"/>
      <c r="C1" s="5"/>
    </row>
    <row r="2" spans="1:3" ht="15" thickBot="1">
      <c r="A2" s="5"/>
      <c r="B2" s="5"/>
      <c r="C2" s="5"/>
    </row>
    <row r="3" spans="1:15" s="155" customFormat="1" ht="12.75"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3.5" thickBot="1">
      <c r="A4" s="574"/>
      <c r="B4" s="574"/>
      <c r="C4" s="574"/>
      <c r="D4" s="579"/>
      <c r="E4" s="580"/>
      <c r="F4" s="580"/>
      <c r="G4" s="580"/>
      <c r="H4" s="581"/>
      <c r="I4" s="582"/>
      <c r="J4" s="583"/>
      <c r="K4" s="583"/>
      <c r="L4" s="584"/>
      <c r="M4" s="579"/>
      <c r="N4" s="580"/>
      <c r="O4" s="581"/>
    </row>
    <row r="5" spans="1:15" s="155" customFormat="1" ht="13.5" thickBot="1">
      <c r="A5" s="574"/>
      <c r="B5" s="574"/>
      <c r="C5" s="574"/>
      <c r="D5" s="582"/>
      <c r="E5" s="583"/>
      <c r="F5" s="583"/>
      <c r="G5" s="583"/>
      <c r="H5" s="584"/>
      <c r="I5" s="585" t="s">
        <v>69</v>
      </c>
      <c r="J5" s="586"/>
      <c r="K5" s="585" t="s">
        <v>70</v>
      </c>
      <c r="L5" s="586"/>
      <c r="M5" s="582"/>
      <c r="N5" s="583"/>
      <c r="O5" s="584"/>
    </row>
    <row r="6" spans="1:15" s="155" customFormat="1" ht="26.25"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24.5" customHeight="1" thickBot="1">
      <c r="A7" s="203" t="s">
        <v>325</v>
      </c>
      <c r="B7" s="206" t="s">
        <v>329</v>
      </c>
      <c r="C7" s="204" t="s">
        <v>346</v>
      </c>
      <c r="D7" s="204" t="s">
        <v>327</v>
      </c>
      <c r="E7" s="205" t="s">
        <v>326</v>
      </c>
      <c r="F7" s="207" t="s">
        <v>331</v>
      </c>
      <c r="G7" s="207" t="s">
        <v>332</v>
      </c>
      <c r="H7" s="208" t="s">
        <v>333</v>
      </c>
      <c r="I7" s="209" t="s">
        <v>334</v>
      </c>
      <c r="J7" s="210" t="s">
        <v>335</v>
      </c>
      <c r="K7" s="204" t="s">
        <v>336</v>
      </c>
      <c r="L7" s="210" t="s">
        <v>337</v>
      </c>
      <c r="M7" s="207" t="s">
        <v>395</v>
      </c>
      <c r="N7" s="207" t="s">
        <v>398</v>
      </c>
      <c r="O7" s="208" t="s">
        <v>333</v>
      </c>
    </row>
    <row r="8" spans="1:15" ht="12.75" customHeight="1" thickBot="1">
      <c r="A8" s="138" t="s">
        <v>73</v>
      </c>
      <c r="B8" s="139"/>
      <c r="C8" s="25"/>
      <c r="D8" s="25"/>
      <c r="E8" s="26"/>
      <c r="F8" s="150">
        <v>0</v>
      </c>
      <c r="G8" s="150">
        <v>0</v>
      </c>
      <c r="H8" s="149">
        <f>F8+G8</f>
        <v>0</v>
      </c>
      <c r="I8" s="25"/>
      <c r="J8" s="26"/>
      <c r="K8" s="25"/>
      <c r="L8" s="26"/>
      <c r="M8" s="150">
        <v>0</v>
      </c>
      <c r="N8" s="150">
        <v>0</v>
      </c>
      <c r="O8" s="149">
        <f>M8+N8</f>
        <v>0</v>
      </c>
    </row>
    <row r="9" spans="1:15" ht="12.75" customHeight="1">
      <c r="A9" s="138" t="s">
        <v>73</v>
      </c>
      <c r="B9" s="139"/>
      <c r="C9" s="25"/>
      <c r="D9" s="25"/>
      <c r="E9" s="26"/>
      <c r="F9" s="150">
        <v>0</v>
      </c>
      <c r="G9" s="150">
        <v>0</v>
      </c>
      <c r="H9" s="149">
        <f>F9+G9</f>
        <v>0</v>
      </c>
      <c r="I9" s="25"/>
      <c r="J9" s="26"/>
      <c r="K9" s="25"/>
      <c r="L9" s="26"/>
      <c r="M9" s="150">
        <v>0</v>
      </c>
      <c r="N9" s="150">
        <v>0</v>
      </c>
      <c r="O9" s="149">
        <f>M9+N9</f>
        <v>0</v>
      </c>
    </row>
    <row r="10" spans="1:15" ht="12.75"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75" customHeight="1">
      <c r="A11" s="138" t="s">
        <v>75</v>
      </c>
      <c r="B11" s="139"/>
      <c r="C11" s="25"/>
      <c r="D11" s="25"/>
      <c r="E11" s="26"/>
      <c r="F11" s="150">
        <v>0</v>
      </c>
      <c r="G11" s="150">
        <v>0</v>
      </c>
      <c r="H11" s="150">
        <f>F11+G11</f>
        <v>0</v>
      </c>
      <c r="I11" s="25"/>
      <c r="J11" s="26"/>
      <c r="K11" s="25"/>
      <c r="L11" s="26"/>
      <c r="M11" s="150">
        <v>0</v>
      </c>
      <c r="N11" s="150">
        <v>0</v>
      </c>
      <c r="O11" s="150">
        <f>M11+N11</f>
        <v>0</v>
      </c>
    </row>
    <row r="12" spans="1:15" ht="12.75"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3.5"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3.5" thickBot="1">
      <c r="A14" s="570" t="s">
        <v>239</v>
      </c>
      <c r="B14" s="571"/>
      <c r="C14" s="571"/>
      <c r="D14" s="571"/>
      <c r="E14" s="571"/>
      <c r="F14" s="571"/>
      <c r="G14" s="571"/>
      <c r="H14" s="571"/>
      <c r="I14" s="571"/>
      <c r="J14" s="571"/>
      <c r="K14" s="571"/>
      <c r="L14" s="572"/>
      <c r="M14" s="200">
        <f>M10+M13</f>
        <v>0</v>
      </c>
      <c r="N14" s="201">
        <f>N10+N13</f>
        <v>0</v>
      </c>
      <c r="O14" s="202">
        <f>O10+O13</f>
        <v>0</v>
      </c>
    </row>
    <row r="15" spans="1:2" ht="12.75">
      <c r="A15" s="1"/>
      <c r="B15" s="1"/>
    </row>
    <row r="16" spans="1:14" s="172" customFormat="1" ht="24" customHeight="1">
      <c r="A16" s="568" t="s">
        <v>459</v>
      </c>
      <c r="B16" s="568"/>
      <c r="C16" s="568"/>
      <c r="D16" s="568"/>
      <c r="E16" s="568"/>
      <c r="F16" s="568"/>
      <c r="G16" s="568"/>
      <c r="H16" s="568"/>
      <c r="I16" s="568"/>
      <c r="J16" s="568"/>
      <c r="K16" s="568"/>
      <c r="L16" s="568"/>
      <c r="M16" s="568"/>
      <c r="N16" s="569"/>
    </row>
    <row r="18" spans="1:15" ht="12.75">
      <c r="A18" s="561" t="s">
        <v>338</v>
      </c>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1" ht="15.75">
      <c r="A21" s="3"/>
    </row>
    <row r="22" spans="1:3" ht="14.25">
      <c r="A22" s="5"/>
      <c r="B22" s="5"/>
      <c r="C22" s="5"/>
    </row>
    <row r="23" spans="1:14" s="4" customFormat="1" ht="19.5" customHeight="1">
      <c r="A23" s="35"/>
      <c r="B23" s="35"/>
      <c r="C23" s="35"/>
      <c r="G23" s="37"/>
      <c r="H23" s="35"/>
      <c r="I23" s="37"/>
      <c r="L23" s="35"/>
      <c r="N23" s="37"/>
    </row>
    <row r="24" spans="1:14" s="4" customFormat="1" ht="19.5" customHeight="1">
      <c r="A24" s="35"/>
      <c r="B24" s="35"/>
      <c r="C24" s="35"/>
      <c r="G24" s="37"/>
      <c r="H24" s="35"/>
      <c r="I24" s="37"/>
      <c r="L24" s="35"/>
      <c r="N24" s="37"/>
    </row>
    <row r="25" s="4" customFormat="1" ht="15"/>
    <row r="26" spans="1:3" s="4" customFormat="1" ht="15">
      <c r="A26" s="5"/>
      <c r="B26" s="5"/>
      <c r="C26" s="5"/>
    </row>
    <row r="27" spans="1:3" ht="14.25">
      <c r="A27" s="5"/>
      <c r="B27" s="5"/>
      <c r="C27" s="5"/>
    </row>
  </sheetData>
  <sheetProtection/>
  <mergeCells count="13">
    <mergeCell ref="A16:N16"/>
    <mergeCell ref="A18:O20"/>
    <mergeCell ref="M3:O5"/>
    <mergeCell ref="I5:J5"/>
    <mergeCell ref="K5:L5"/>
    <mergeCell ref="A10:C10"/>
    <mergeCell ref="A13:C13"/>
    <mergeCell ref="A14:L14"/>
    <mergeCell ref="A3:A6"/>
    <mergeCell ref="B3:B6"/>
    <mergeCell ref="C3:C6"/>
    <mergeCell ref="D3:H5"/>
    <mergeCell ref="I3:L4"/>
  </mergeCells>
  <hyperlinks>
    <hyperlink ref="A15" location="_ftnref1" display="_ftnref1"/>
  </hyperlinks>
  <printOptions horizontalCentered="1" verticalCentered="1"/>
  <pageMargins left="0.2362204724409449" right="0.2362204724409449" top="0.2362204724409449" bottom="0.2362204724409449" header="0.2362204724409449" footer="0.2362204724409449"/>
  <pageSetup horizontalDpi="600" verticalDpi="600" orientation="landscape" paperSize="9" scale="67" r:id="rId1"/>
  <colBreaks count="1" manualBreakCount="1">
    <brk id="17" max="65535" man="1"/>
  </colBreaks>
</worksheet>
</file>

<file path=xl/worksheets/sheet16.xml><?xml version="1.0" encoding="utf-8"?>
<worksheet xmlns="http://schemas.openxmlformats.org/spreadsheetml/2006/main" xmlns:r="http://schemas.openxmlformats.org/officeDocument/2006/relationships">
  <dimension ref="A1:O22"/>
  <sheetViews>
    <sheetView zoomScale="90" zoomScaleNormal="90" zoomScalePageLayoutView="0" workbookViewId="0" topLeftCell="A1">
      <selection activeCell="F21" sqref="F21"/>
    </sheetView>
  </sheetViews>
  <sheetFormatPr defaultColWidth="9.140625" defaultRowHeight="12.75"/>
  <cols>
    <col min="1" max="2" width="10.140625" style="0" customWidth="1"/>
    <col min="3" max="3" width="12.7109375" style="0" customWidth="1"/>
    <col min="4" max="5" width="10.421875" style="0" customWidth="1"/>
    <col min="7" max="7" width="10.421875" style="0" customWidth="1"/>
    <col min="8" max="8" width="15.8515625" style="0" customWidth="1"/>
    <col min="9" max="9" width="10.7109375" style="0" customWidth="1"/>
    <col min="10" max="11" width="15.00390625" style="0" customWidth="1"/>
    <col min="12" max="12" width="10.8515625" style="0" customWidth="1"/>
    <col min="13" max="13" width="22.7109375" style="0" customWidth="1"/>
    <col min="14" max="14" width="23.00390625" style="0" customWidth="1"/>
    <col min="15" max="15" width="12.00390625" style="0" customWidth="1"/>
  </cols>
  <sheetData>
    <row r="1" spans="1:3" ht="14.25">
      <c r="A1" s="5" t="s">
        <v>258</v>
      </c>
      <c r="B1" s="5"/>
      <c r="C1" s="5"/>
    </row>
    <row r="2" spans="1:3" ht="15" thickBot="1">
      <c r="A2" s="5"/>
      <c r="B2" s="5"/>
      <c r="C2" s="5"/>
    </row>
    <row r="3" spans="1:15" s="155" customFormat="1" ht="12.75"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3.5" thickBot="1">
      <c r="A4" s="574"/>
      <c r="B4" s="574"/>
      <c r="C4" s="574"/>
      <c r="D4" s="579"/>
      <c r="E4" s="580"/>
      <c r="F4" s="580"/>
      <c r="G4" s="580"/>
      <c r="H4" s="581"/>
      <c r="I4" s="582"/>
      <c r="J4" s="583"/>
      <c r="K4" s="583"/>
      <c r="L4" s="584"/>
      <c r="M4" s="579"/>
      <c r="N4" s="580"/>
      <c r="O4" s="581"/>
    </row>
    <row r="5" spans="1:15" s="155" customFormat="1" ht="13.5" thickBot="1">
      <c r="A5" s="574"/>
      <c r="B5" s="574"/>
      <c r="C5" s="574"/>
      <c r="D5" s="582"/>
      <c r="E5" s="583"/>
      <c r="F5" s="583"/>
      <c r="G5" s="583"/>
      <c r="H5" s="584"/>
      <c r="I5" s="585" t="s">
        <v>69</v>
      </c>
      <c r="J5" s="586"/>
      <c r="K5" s="585" t="s">
        <v>70</v>
      </c>
      <c r="L5" s="586"/>
      <c r="M5" s="582"/>
      <c r="N5" s="583"/>
      <c r="O5" s="584"/>
    </row>
    <row r="6" spans="1:15" s="155" customFormat="1" ht="26.25"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24.5" customHeight="1" thickBot="1">
      <c r="A7" s="203" t="s">
        <v>325</v>
      </c>
      <c r="B7" s="206" t="s">
        <v>329</v>
      </c>
      <c r="C7" s="204" t="s">
        <v>346</v>
      </c>
      <c r="D7" s="204" t="s">
        <v>327</v>
      </c>
      <c r="E7" s="205" t="s">
        <v>326</v>
      </c>
      <c r="F7" s="207" t="s">
        <v>331</v>
      </c>
      <c r="G7" s="207" t="s">
        <v>332</v>
      </c>
      <c r="H7" s="208" t="s">
        <v>333</v>
      </c>
      <c r="I7" s="209" t="s">
        <v>334</v>
      </c>
      <c r="J7" s="210" t="s">
        <v>335</v>
      </c>
      <c r="K7" s="204" t="s">
        <v>336</v>
      </c>
      <c r="L7" s="210" t="s">
        <v>337</v>
      </c>
      <c r="M7" s="207" t="s">
        <v>395</v>
      </c>
      <c r="N7" s="207" t="s">
        <v>398</v>
      </c>
      <c r="O7" s="208" t="s">
        <v>333</v>
      </c>
    </row>
    <row r="8" spans="1:15" ht="12.75" customHeight="1" thickBot="1">
      <c r="A8" s="138" t="s">
        <v>73</v>
      </c>
      <c r="B8" s="139"/>
      <c r="C8" s="25"/>
      <c r="D8" s="25"/>
      <c r="E8" s="26"/>
      <c r="F8" s="150">
        <v>0</v>
      </c>
      <c r="G8" s="150">
        <v>0</v>
      </c>
      <c r="H8" s="149">
        <f>F8+G8</f>
        <v>0</v>
      </c>
      <c r="I8" s="25"/>
      <c r="J8" s="26"/>
      <c r="K8" s="25"/>
      <c r="L8" s="26"/>
      <c r="M8" s="150">
        <v>0</v>
      </c>
      <c r="N8" s="150">
        <v>0</v>
      </c>
      <c r="O8" s="149">
        <f>M8+N8</f>
        <v>0</v>
      </c>
    </row>
    <row r="9" spans="1:15" ht="12.75" customHeight="1">
      <c r="A9" s="138" t="s">
        <v>73</v>
      </c>
      <c r="B9" s="139"/>
      <c r="C9" s="25"/>
      <c r="D9" s="25"/>
      <c r="E9" s="26"/>
      <c r="F9" s="150">
        <v>0</v>
      </c>
      <c r="G9" s="150">
        <v>0</v>
      </c>
      <c r="H9" s="149">
        <f>F9+G9</f>
        <v>0</v>
      </c>
      <c r="I9" s="25"/>
      <c r="J9" s="26"/>
      <c r="K9" s="25"/>
      <c r="L9" s="26"/>
      <c r="M9" s="150">
        <v>0</v>
      </c>
      <c r="N9" s="150">
        <v>0</v>
      </c>
      <c r="O9" s="149">
        <f>M9+N9</f>
        <v>0</v>
      </c>
    </row>
    <row r="10" spans="1:15" ht="12.75"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75" customHeight="1">
      <c r="A11" s="138" t="s">
        <v>75</v>
      </c>
      <c r="B11" s="139"/>
      <c r="C11" s="25"/>
      <c r="D11" s="25"/>
      <c r="E11" s="26"/>
      <c r="F11" s="150">
        <v>0</v>
      </c>
      <c r="G11" s="150">
        <v>0</v>
      </c>
      <c r="H11" s="150">
        <f>F11+G11</f>
        <v>0</v>
      </c>
      <c r="I11" s="25"/>
      <c r="J11" s="26"/>
      <c r="K11" s="25"/>
      <c r="L11" s="26"/>
      <c r="M11" s="150">
        <v>0</v>
      </c>
      <c r="N11" s="150">
        <v>0</v>
      </c>
      <c r="O11" s="150">
        <f>M11+N11</f>
        <v>0</v>
      </c>
    </row>
    <row r="12" spans="1:15" ht="12.75"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3.5"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3.5" thickBot="1">
      <c r="A14" s="570" t="s">
        <v>239</v>
      </c>
      <c r="B14" s="571"/>
      <c r="C14" s="571"/>
      <c r="D14" s="571"/>
      <c r="E14" s="571"/>
      <c r="F14" s="571"/>
      <c r="G14" s="571"/>
      <c r="H14" s="571"/>
      <c r="I14" s="571"/>
      <c r="J14" s="571"/>
      <c r="K14" s="571"/>
      <c r="L14" s="572"/>
      <c r="M14" s="200">
        <f>M10+M13</f>
        <v>0</v>
      </c>
      <c r="N14" s="201">
        <f>N10+N13</f>
        <v>0</v>
      </c>
      <c r="O14" s="202">
        <f>O10+O13</f>
        <v>0</v>
      </c>
    </row>
    <row r="15" spans="1:2" ht="12.75">
      <c r="A15" s="1"/>
      <c r="B15" s="1"/>
    </row>
    <row r="16" spans="1:14" s="172" customFormat="1" ht="24" customHeight="1">
      <c r="A16" s="568" t="s">
        <v>459</v>
      </c>
      <c r="B16" s="568"/>
      <c r="C16" s="568"/>
      <c r="D16" s="568"/>
      <c r="E16" s="568"/>
      <c r="F16" s="568"/>
      <c r="G16" s="568"/>
      <c r="H16" s="568"/>
      <c r="I16" s="568"/>
      <c r="J16" s="568"/>
      <c r="K16" s="568"/>
      <c r="L16" s="568"/>
      <c r="M16" s="568"/>
      <c r="N16" s="569"/>
    </row>
    <row r="18" spans="1:15" ht="12.75">
      <c r="A18" s="561" t="s">
        <v>338</v>
      </c>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1" spans="1:3" s="4" customFormat="1" ht="15">
      <c r="A21" s="5"/>
      <c r="B21" s="5"/>
      <c r="C21" s="5"/>
    </row>
    <row r="22" spans="1:3" ht="14.25">
      <c r="A22" s="5"/>
      <c r="B22" s="5"/>
      <c r="C22" s="5"/>
    </row>
  </sheetData>
  <sheetProtection/>
  <mergeCells count="13">
    <mergeCell ref="A14:L14"/>
    <mergeCell ref="A3:A6"/>
    <mergeCell ref="A16:N16"/>
    <mergeCell ref="A18:O20"/>
    <mergeCell ref="B3:B6"/>
    <mergeCell ref="C3:C6"/>
    <mergeCell ref="D3:H5"/>
    <mergeCell ref="I3:L4"/>
    <mergeCell ref="M3:O5"/>
    <mergeCell ref="I5:J5"/>
    <mergeCell ref="K5:L5"/>
    <mergeCell ref="A10:C10"/>
    <mergeCell ref="A13:C13"/>
  </mergeCells>
  <hyperlinks>
    <hyperlink ref="A15" location="_ftnref1" display="_ftnref1"/>
  </hyperlinks>
  <printOptions horizontalCentered="1" verticalCentered="1"/>
  <pageMargins left="0.2362204724409449" right="0.2362204724409449" top="0.2362204724409449" bottom="0.2362204724409449" header="0.2362204724409449" footer="0.2362204724409449"/>
  <pageSetup horizontalDpi="600" verticalDpi="600" orientation="landscape" paperSize="9" scale="70" r:id="rId1"/>
  <colBreaks count="2" manualBreakCount="2">
    <brk id="16" max="21" man="1"/>
    <brk id="17" max="65535" man="1"/>
  </colBreaks>
</worksheet>
</file>

<file path=xl/worksheets/sheet17.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1">
      <selection activeCell="A16" sqref="A16:O16"/>
    </sheetView>
  </sheetViews>
  <sheetFormatPr defaultColWidth="9.140625" defaultRowHeight="12.75"/>
  <cols>
    <col min="1" max="1" width="10.7109375" style="0" customWidth="1"/>
    <col min="2" max="2" width="11.57421875" style="0" customWidth="1"/>
    <col min="3" max="3" width="11.140625" style="0" customWidth="1"/>
    <col min="4" max="5" width="10.28125" style="0" customWidth="1"/>
    <col min="6" max="6" width="15.00390625" style="0" customWidth="1"/>
    <col min="7" max="9" width="12.7109375" style="0" customWidth="1"/>
    <col min="10" max="10" width="10.00390625" style="0" customWidth="1"/>
    <col min="11" max="11" width="9.7109375" style="0" customWidth="1"/>
    <col min="12" max="12" width="8.8515625" style="0" customWidth="1"/>
    <col min="13" max="13" width="18.7109375" style="0" customWidth="1"/>
    <col min="14" max="14" width="19.7109375" style="0" customWidth="1"/>
    <col min="15" max="15" width="16.7109375" style="0" customWidth="1"/>
  </cols>
  <sheetData>
    <row r="1" s="23" customFormat="1" ht="12.75">
      <c r="A1" s="29" t="s">
        <v>259</v>
      </c>
    </row>
    <row r="2" s="23" customFormat="1" ht="13.5" thickBot="1">
      <c r="A2" s="29"/>
    </row>
    <row r="3" spans="1:15" s="155" customFormat="1" ht="12.75"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3.5" thickBot="1">
      <c r="A4" s="574"/>
      <c r="B4" s="574"/>
      <c r="C4" s="574"/>
      <c r="D4" s="579"/>
      <c r="E4" s="580"/>
      <c r="F4" s="580"/>
      <c r="G4" s="580"/>
      <c r="H4" s="581"/>
      <c r="I4" s="582"/>
      <c r="J4" s="583"/>
      <c r="K4" s="583"/>
      <c r="L4" s="584"/>
      <c r="M4" s="579"/>
      <c r="N4" s="580"/>
      <c r="O4" s="581"/>
    </row>
    <row r="5" spans="1:15" s="155" customFormat="1" ht="13.5" thickBot="1">
      <c r="A5" s="574"/>
      <c r="B5" s="574"/>
      <c r="C5" s="574"/>
      <c r="D5" s="582"/>
      <c r="E5" s="583"/>
      <c r="F5" s="583"/>
      <c r="G5" s="583"/>
      <c r="H5" s="584"/>
      <c r="I5" s="585" t="s">
        <v>69</v>
      </c>
      <c r="J5" s="586"/>
      <c r="K5" s="585" t="s">
        <v>70</v>
      </c>
      <c r="L5" s="586"/>
      <c r="M5" s="582"/>
      <c r="N5" s="583"/>
      <c r="O5" s="584"/>
    </row>
    <row r="6" spans="1:15" s="155" customFormat="1" ht="13.5"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30.5" customHeight="1" thickBot="1">
      <c r="A7" s="203" t="s">
        <v>325</v>
      </c>
      <c r="B7" s="206" t="s">
        <v>329</v>
      </c>
      <c r="C7" s="204" t="s">
        <v>346</v>
      </c>
      <c r="D7" s="204" t="s">
        <v>327</v>
      </c>
      <c r="E7" s="205" t="s">
        <v>326</v>
      </c>
      <c r="F7" s="207" t="s">
        <v>377</v>
      </c>
      <c r="G7" s="207" t="s">
        <v>332</v>
      </c>
      <c r="H7" s="208" t="s">
        <v>333</v>
      </c>
      <c r="I7" s="209" t="s">
        <v>334</v>
      </c>
      <c r="J7" s="210" t="s">
        <v>335</v>
      </c>
      <c r="K7" s="204" t="s">
        <v>336</v>
      </c>
      <c r="L7" s="210" t="s">
        <v>337</v>
      </c>
      <c r="M7" s="207" t="s">
        <v>395</v>
      </c>
      <c r="N7" s="207" t="s">
        <v>398</v>
      </c>
      <c r="O7" s="208" t="s">
        <v>333</v>
      </c>
    </row>
    <row r="8" spans="1:15" ht="12.75" customHeight="1" thickBot="1">
      <c r="A8" s="138" t="s">
        <v>73</v>
      </c>
      <c r="B8" s="139"/>
      <c r="C8" s="25"/>
      <c r="D8" s="25"/>
      <c r="E8" s="26"/>
      <c r="F8" s="150">
        <v>0</v>
      </c>
      <c r="G8" s="150">
        <v>0</v>
      </c>
      <c r="H8" s="149">
        <f>F8+G8</f>
        <v>0</v>
      </c>
      <c r="I8" s="25"/>
      <c r="J8" s="26"/>
      <c r="K8" s="25"/>
      <c r="L8" s="26"/>
      <c r="M8" s="150">
        <v>0</v>
      </c>
      <c r="N8" s="150">
        <v>0</v>
      </c>
      <c r="O8" s="149">
        <f>M8+N8</f>
        <v>0</v>
      </c>
    </row>
    <row r="9" spans="1:15" ht="12.75" customHeight="1">
      <c r="A9" s="138" t="s">
        <v>73</v>
      </c>
      <c r="B9" s="139"/>
      <c r="C9" s="25"/>
      <c r="D9" s="25"/>
      <c r="E9" s="26"/>
      <c r="F9" s="150">
        <v>0</v>
      </c>
      <c r="G9" s="150">
        <v>0</v>
      </c>
      <c r="H9" s="149">
        <f>F9+G9</f>
        <v>0</v>
      </c>
      <c r="I9" s="25"/>
      <c r="J9" s="26"/>
      <c r="K9" s="25"/>
      <c r="L9" s="26"/>
      <c r="M9" s="150">
        <v>0</v>
      </c>
      <c r="N9" s="150">
        <v>0</v>
      </c>
      <c r="O9" s="149">
        <f>M9+N9</f>
        <v>0</v>
      </c>
    </row>
    <row r="10" spans="1:15" ht="12.75"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75" customHeight="1">
      <c r="A11" s="138" t="s">
        <v>75</v>
      </c>
      <c r="B11" s="139"/>
      <c r="C11" s="25"/>
      <c r="D11" s="25"/>
      <c r="E11" s="26"/>
      <c r="F11" s="150">
        <v>0</v>
      </c>
      <c r="G11" s="150">
        <v>0</v>
      </c>
      <c r="H11" s="150">
        <f>F11+G11</f>
        <v>0</v>
      </c>
      <c r="I11" s="25"/>
      <c r="J11" s="26"/>
      <c r="K11" s="25"/>
      <c r="L11" s="26"/>
      <c r="M11" s="150">
        <v>0</v>
      </c>
      <c r="N11" s="150">
        <v>0</v>
      </c>
      <c r="O11" s="150">
        <f>M11+N11</f>
        <v>0</v>
      </c>
    </row>
    <row r="12" spans="1:15" ht="12.75"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3.5"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3.5" thickBot="1">
      <c r="A14" s="570" t="s">
        <v>239</v>
      </c>
      <c r="B14" s="571"/>
      <c r="C14" s="571"/>
      <c r="D14" s="571"/>
      <c r="E14" s="571"/>
      <c r="F14" s="571"/>
      <c r="G14" s="571"/>
      <c r="H14" s="571"/>
      <c r="I14" s="571"/>
      <c r="J14" s="571"/>
      <c r="K14" s="571"/>
      <c r="L14" s="572"/>
      <c r="M14" s="200">
        <f>M10+M13</f>
        <v>0</v>
      </c>
      <c r="N14" s="201">
        <f>N10+N13</f>
        <v>0</v>
      </c>
      <c r="O14" s="202">
        <f>O10+O13</f>
        <v>0</v>
      </c>
    </row>
    <row r="15" spans="1:2" ht="12.75">
      <c r="A15" s="1"/>
      <c r="B15" s="1"/>
    </row>
    <row r="16" spans="1:15" s="172" customFormat="1" ht="36.75" customHeight="1">
      <c r="A16" s="568" t="s">
        <v>461</v>
      </c>
      <c r="B16" s="568"/>
      <c r="C16" s="568"/>
      <c r="D16" s="568"/>
      <c r="E16" s="568"/>
      <c r="F16" s="568"/>
      <c r="G16" s="568"/>
      <c r="H16" s="568"/>
      <c r="I16" s="568"/>
      <c r="J16" s="568"/>
      <c r="K16" s="568"/>
      <c r="L16" s="568"/>
      <c r="M16" s="568"/>
      <c r="N16" s="608"/>
      <c r="O16" s="608"/>
    </row>
    <row r="18" spans="1:15" ht="12.75">
      <c r="A18" s="561" t="s">
        <v>338</v>
      </c>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pans="1:15" ht="12.75">
      <c r="A20" s="458"/>
      <c r="B20" s="458"/>
      <c r="C20" s="458"/>
      <c r="D20" s="458"/>
      <c r="E20" s="458"/>
      <c r="F20" s="458"/>
      <c r="G20" s="458"/>
      <c r="H20" s="458"/>
      <c r="I20" s="458"/>
      <c r="J20" s="458"/>
      <c r="K20" s="458"/>
      <c r="L20" s="458"/>
      <c r="M20" s="458"/>
      <c r="N20" s="458"/>
      <c r="O20" s="458"/>
    </row>
    <row r="21" spans="1:14" s="4" customFormat="1" ht="19.5" customHeight="1">
      <c r="A21" s="35"/>
      <c r="B21" s="35"/>
      <c r="C21" s="35"/>
      <c r="G21" s="36"/>
      <c r="H21" s="35"/>
      <c r="I21" s="36"/>
      <c r="L21" s="35"/>
      <c r="N21" s="36"/>
    </row>
    <row r="22" spans="1:14" s="4" customFormat="1" ht="19.5" customHeight="1">
      <c r="A22" s="35"/>
      <c r="B22" s="35"/>
      <c r="C22" s="35"/>
      <c r="G22" s="37"/>
      <c r="H22" s="35"/>
      <c r="I22" s="37"/>
      <c r="L22" s="35"/>
      <c r="N22" s="37"/>
    </row>
    <row r="23" s="23" customFormat="1" ht="12.75"/>
    <row r="24" s="23" customFormat="1" ht="12.75"/>
    <row r="25" s="23" customFormat="1" ht="12.75"/>
    <row r="26" s="23" customFormat="1" ht="12.75"/>
    <row r="27" s="23" customFormat="1" ht="12.75"/>
    <row r="28" s="23" customFormat="1" ht="12.75"/>
    <row r="29" s="23" customFormat="1" ht="12.75"/>
    <row r="30" s="23" customFormat="1" ht="12.75"/>
    <row r="31" s="23" customFormat="1" ht="12.75"/>
    <row r="32" s="23" customFormat="1" ht="12.75"/>
    <row r="33" s="23" customFormat="1" ht="12.75"/>
    <row r="34" s="23" customFormat="1" ht="12.75"/>
    <row r="35" s="23" customFormat="1" ht="12.75"/>
    <row r="36" s="23" customFormat="1" ht="12.75"/>
  </sheetData>
  <sheetProtection/>
  <mergeCells count="13">
    <mergeCell ref="A10:C10"/>
    <mergeCell ref="A13:C13"/>
    <mergeCell ref="A14:L14"/>
    <mergeCell ref="A18:O20"/>
    <mergeCell ref="A3:A6"/>
    <mergeCell ref="B3:B6"/>
    <mergeCell ref="C3:C6"/>
    <mergeCell ref="D3:H5"/>
    <mergeCell ref="I3:L4"/>
    <mergeCell ref="M3:O5"/>
    <mergeCell ref="I5:J5"/>
    <mergeCell ref="K5:L5"/>
    <mergeCell ref="A16:O16"/>
  </mergeCells>
  <hyperlinks>
    <hyperlink ref="A15" location="_ftnref1" display="_ftnref1"/>
  </hyperlinks>
  <printOptions horizontalCentered="1" verticalCentered="1"/>
  <pageMargins left="0.2755905511811024" right="0.2362204724409449" top="0.6692913385826772" bottom="0.984251968503937" header="0.5118110236220472" footer="0.5118110236220472"/>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O19"/>
  <sheetViews>
    <sheetView zoomScalePageLayoutView="0" workbookViewId="0" topLeftCell="A1">
      <selection activeCell="P2" sqref="A2:IV15"/>
    </sheetView>
  </sheetViews>
  <sheetFormatPr defaultColWidth="9.140625" defaultRowHeight="12.75"/>
  <cols>
    <col min="1" max="1" width="6.00390625" style="0" customWidth="1"/>
    <col min="2" max="3" width="11.57421875" style="0" customWidth="1"/>
    <col min="4" max="5" width="10.28125" style="0" customWidth="1"/>
    <col min="6" max="6" width="15.00390625" style="0" customWidth="1"/>
    <col min="7" max="7" width="12.7109375" style="0" customWidth="1"/>
    <col min="8" max="8" width="10.00390625" style="0" customWidth="1"/>
    <col min="9" max="9" width="9.7109375" style="0" customWidth="1"/>
    <col min="10" max="10" width="8.8515625" style="0" customWidth="1"/>
    <col min="11" max="11" width="11.421875" style="0" customWidth="1"/>
    <col min="12" max="12" width="11.28125" style="0" customWidth="1"/>
    <col min="13" max="13" width="24.140625" style="0" customWidth="1"/>
    <col min="14" max="14" width="23.140625" style="0" customWidth="1"/>
    <col min="15" max="15" width="15.28125" style="0" customWidth="1"/>
  </cols>
  <sheetData>
    <row r="1" ht="16.5" thickBot="1">
      <c r="A1" s="3" t="s">
        <v>260</v>
      </c>
    </row>
    <row r="2" spans="1:15" s="155" customFormat="1" ht="12.75" customHeight="1">
      <c r="A2" s="573" t="s">
        <v>66</v>
      </c>
      <c r="B2" s="573" t="s">
        <v>201</v>
      </c>
      <c r="C2" s="573" t="s">
        <v>67</v>
      </c>
      <c r="D2" s="576" t="s">
        <v>68</v>
      </c>
      <c r="E2" s="577"/>
      <c r="F2" s="577"/>
      <c r="G2" s="577"/>
      <c r="H2" s="578"/>
      <c r="I2" s="576" t="s">
        <v>3</v>
      </c>
      <c r="J2" s="577"/>
      <c r="K2" s="577"/>
      <c r="L2" s="578"/>
      <c r="M2" s="576" t="s">
        <v>159</v>
      </c>
      <c r="N2" s="577"/>
      <c r="O2" s="578"/>
    </row>
    <row r="3" spans="1:15" s="155" customFormat="1" ht="13.5" thickBot="1">
      <c r="A3" s="574"/>
      <c r="B3" s="574"/>
      <c r="C3" s="574"/>
      <c r="D3" s="579"/>
      <c r="E3" s="580"/>
      <c r="F3" s="580"/>
      <c r="G3" s="580"/>
      <c r="H3" s="581"/>
      <c r="I3" s="582"/>
      <c r="J3" s="583"/>
      <c r="K3" s="583"/>
      <c r="L3" s="584"/>
      <c r="M3" s="579"/>
      <c r="N3" s="580"/>
      <c r="O3" s="581"/>
    </row>
    <row r="4" spans="1:15" s="155" customFormat="1" ht="13.5" thickBot="1">
      <c r="A4" s="574"/>
      <c r="B4" s="574"/>
      <c r="C4" s="574"/>
      <c r="D4" s="582"/>
      <c r="E4" s="583"/>
      <c r="F4" s="583"/>
      <c r="G4" s="583"/>
      <c r="H4" s="584"/>
      <c r="I4" s="585" t="s">
        <v>69</v>
      </c>
      <c r="J4" s="586"/>
      <c r="K4" s="585" t="s">
        <v>70</v>
      </c>
      <c r="L4" s="586"/>
      <c r="M4" s="582"/>
      <c r="N4" s="583"/>
      <c r="O4" s="584"/>
    </row>
    <row r="5" spans="1:15" s="155" customFormat="1" ht="13.5" thickBot="1">
      <c r="A5" s="575"/>
      <c r="B5" s="575"/>
      <c r="C5" s="575"/>
      <c r="D5" s="154" t="s">
        <v>39</v>
      </c>
      <c r="E5" s="154" t="s">
        <v>71</v>
      </c>
      <c r="F5" s="154" t="s">
        <v>72</v>
      </c>
      <c r="G5" s="154" t="s">
        <v>7</v>
      </c>
      <c r="H5" s="156" t="s">
        <v>0</v>
      </c>
      <c r="I5" s="154" t="s">
        <v>8</v>
      </c>
      <c r="J5" s="154" t="s">
        <v>9</v>
      </c>
      <c r="K5" s="154" t="s">
        <v>8</v>
      </c>
      <c r="L5" s="154" t="s">
        <v>10</v>
      </c>
      <c r="M5" s="154" t="s">
        <v>72</v>
      </c>
      <c r="N5" s="154" t="s">
        <v>7</v>
      </c>
      <c r="O5" s="156" t="s">
        <v>0</v>
      </c>
    </row>
    <row r="6" spans="1:15" ht="124.5" customHeight="1" thickBot="1">
      <c r="A6" s="203" t="s">
        <v>325</v>
      </c>
      <c r="B6" s="206" t="s">
        <v>329</v>
      </c>
      <c r="C6" s="204" t="s">
        <v>346</v>
      </c>
      <c r="D6" s="204" t="s">
        <v>327</v>
      </c>
      <c r="E6" s="205" t="s">
        <v>326</v>
      </c>
      <c r="F6" s="207" t="s">
        <v>331</v>
      </c>
      <c r="G6" s="207" t="s">
        <v>332</v>
      </c>
      <c r="H6" s="208" t="s">
        <v>333</v>
      </c>
      <c r="I6" s="209" t="s">
        <v>334</v>
      </c>
      <c r="J6" s="210" t="s">
        <v>335</v>
      </c>
      <c r="K6" s="204" t="s">
        <v>336</v>
      </c>
      <c r="L6" s="210" t="s">
        <v>337</v>
      </c>
      <c r="M6" s="207" t="s">
        <v>395</v>
      </c>
      <c r="N6" s="207" t="s">
        <v>398</v>
      </c>
      <c r="O6" s="208" t="s">
        <v>333</v>
      </c>
    </row>
    <row r="7" spans="1:15" ht="12.75" customHeight="1" thickBot="1">
      <c r="A7" s="138" t="s">
        <v>73</v>
      </c>
      <c r="B7" s="139"/>
      <c r="C7" s="25"/>
      <c r="D7" s="25"/>
      <c r="E7" s="26"/>
      <c r="F7" s="150">
        <v>0</v>
      </c>
      <c r="G7" s="150">
        <v>0</v>
      </c>
      <c r="H7" s="149">
        <f>F7+G7</f>
        <v>0</v>
      </c>
      <c r="I7" s="25"/>
      <c r="J7" s="26"/>
      <c r="K7" s="25"/>
      <c r="L7" s="26"/>
      <c r="M7" s="150">
        <v>0</v>
      </c>
      <c r="N7" s="150">
        <v>0</v>
      </c>
      <c r="O7" s="149">
        <f>M7+N7</f>
        <v>0</v>
      </c>
    </row>
    <row r="8" spans="1:15" ht="12.75" customHeight="1">
      <c r="A8" s="138" t="s">
        <v>73</v>
      </c>
      <c r="B8" s="139"/>
      <c r="C8" s="25"/>
      <c r="D8" s="25"/>
      <c r="E8" s="26"/>
      <c r="F8" s="150">
        <v>0</v>
      </c>
      <c r="G8" s="150">
        <v>0</v>
      </c>
      <c r="H8" s="149">
        <f>F8+G8</f>
        <v>0</v>
      </c>
      <c r="I8" s="25"/>
      <c r="J8" s="26"/>
      <c r="K8" s="25"/>
      <c r="L8" s="26"/>
      <c r="M8" s="150">
        <v>0</v>
      </c>
      <c r="N8" s="150">
        <v>0</v>
      </c>
      <c r="O8" s="149">
        <f>M8+N8</f>
        <v>0</v>
      </c>
    </row>
    <row r="9" spans="1:15" ht="12.75" customHeight="1">
      <c r="A9" s="562" t="s">
        <v>74</v>
      </c>
      <c r="B9" s="563"/>
      <c r="C9" s="564"/>
      <c r="D9" s="27"/>
      <c r="E9" s="28"/>
      <c r="F9" s="165">
        <f>SUM(F6:F8)</f>
        <v>0</v>
      </c>
      <c r="G9" s="165">
        <f>SUM(G6:G8)</f>
        <v>0</v>
      </c>
      <c r="H9" s="165">
        <f>SUM(H6:H8)</f>
        <v>0</v>
      </c>
      <c r="I9" s="27"/>
      <c r="J9" s="28"/>
      <c r="K9" s="27"/>
      <c r="L9" s="28"/>
      <c r="M9" s="165">
        <f>SUM(M6:M8)</f>
        <v>0</v>
      </c>
      <c r="N9" s="165">
        <f>SUM(N6:N8)</f>
        <v>0</v>
      </c>
      <c r="O9" s="165">
        <f>SUM(O6:O8)</f>
        <v>0</v>
      </c>
    </row>
    <row r="10" spans="1:15" ht="12.75" customHeight="1">
      <c r="A10" s="138" t="s">
        <v>75</v>
      </c>
      <c r="B10" s="139"/>
      <c r="C10" s="25"/>
      <c r="D10" s="25"/>
      <c r="E10" s="26"/>
      <c r="F10" s="150">
        <v>0</v>
      </c>
      <c r="G10" s="150">
        <v>0</v>
      </c>
      <c r="H10" s="150">
        <f>F10+G10</f>
        <v>0</v>
      </c>
      <c r="I10" s="25"/>
      <c r="J10" s="26"/>
      <c r="K10" s="25"/>
      <c r="L10" s="26"/>
      <c r="M10" s="150">
        <v>0</v>
      </c>
      <c r="N10" s="150">
        <v>0</v>
      </c>
      <c r="O10" s="150">
        <f>M10+N10</f>
        <v>0</v>
      </c>
    </row>
    <row r="11" spans="1:15" ht="12.75" customHeight="1">
      <c r="A11" s="138" t="s">
        <v>75</v>
      </c>
      <c r="B11" s="139"/>
      <c r="C11" s="25"/>
      <c r="D11" s="25"/>
      <c r="E11" s="26"/>
      <c r="F11" s="150">
        <f>SUM(E11)</f>
        <v>0</v>
      </c>
      <c r="G11" s="150">
        <f>SUM(F11)</f>
        <v>0</v>
      </c>
      <c r="H11" s="150">
        <f>F11+G11</f>
        <v>0</v>
      </c>
      <c r="I11" s="25"/>
      <c r="J11" s="26"/>
      <c r="K11" s="25"/>
      <c r="L11" s="26"/>
      <c r="M11" s="150">
        <v>0</v>
      </c>
      <c r="N11" s="150">
        <v>0</v>
      </c>
      <c r="O11" s="150">
        <f>M11+N11</f>
        <v>0</v>
      </c>
    </row>
    <row r="12" spans="1:15" ht="13.5" thickBot="1">
      <c r="A12" s="565" t="s">
        <v>76</v>
      </c>
      <c r="B12" s="566"/>
      <c r="C12" s="567"/>
      <c r="D12" s="48"/>
      <c r="E12" s="49"/>
      <c r="F12" s="166">
        <f>SUM(F10:F11)</f>
        <v>0</v>
      </c>
      <c r="G12" s="166">
        <f>SUM(G10:G11)</f>
        <v>0</v>
      </c>
      <c r="H12" s="166">
        <f>SUM(H10:H11)</f>
        <v>0</v>
      </c>
      <c r="I12" s="140"/>
      <c r="J12" s="141"/>
      <c r="K12" s="140"/>
      <c r="L12" s="141"/>
      <c r="M12" s="166">
        <f>SUM(M10:M11)</f>
        <v>0</v>
      </c>
      <c r="N12" s="166">
        <f>SUM(N10:N11)</f>
        <v>0</v>
      </c>
      <c r="O12" s="166">
        <f>SUM(O10:O11)</f>
        <v>0</v>
      </c>
    </row>
    <row r="13" spans="1:15" ht="13.5" thickBot="1">
      <c r="A13" s="570" t="s">
        <v>239</v>
      </c>
      <c r="B13" s="571"/>
      <c r="C13" s="571"/>
      <c r="D13" s="571"/>
      <c r="E13" s="571"/>
      <c r="F13" s="571"/>
      <c r="G13" s="571"/>
      <c r="H13" s="571"/>
      <c r="I13" s="571"/>
      <c r="J13" s="571"/>
      <c r="K13" s="571"/>
      <c r="L13" s="572"/>
      <c r="M13" s="200">
        <f>M9+M12</f>
        <v>0</v>
      </c>
      <c r="N13" s="201">
        <f>N9+N12</f>
        <v>0</v>
      </c>
      <c r="O13" s="202">
        <f>O9+O12</f>
        <v>0</v>
      </c>
    </row>
    <row r="14" spans="1:2" ht="12.75">
      <c r="A14" s="1"/>
      <c r="B14" s="1"/>
    </row>
    <row r="15" spans="1:14" s="172" customFormat="1" ht="24" customHeight="1">
      <c r="A15" s="568" t="s">
        <v>459</v>
      </c>
      <c r="B15" s="568"/>
      <c r="C15" s="568"/>
      <c r="D15" s="568"/>
      <c r="E15" s="568"/>
      <c r="F15" s="568"/>
      <c r="G15" s="568"/>
      <c r="H15" s="568"/>
      <c r="I15" s="568"/>
      <c r="J15" s="568"/>
      <c r="K15" s="568"/>
      <c r="L15" s="568"/>
      <c r="M15" s="568"/>
      <c r="N15" s="569"/>
    </row>
    <row r="17" spans="1:15" ht="12.75">
      <c r="A17" s="561" t="s">
        <v>338</v>
      </c>
      <c r="B17" s="458"/>
      <c r="C17" s="458"/>
      <c r="D17" s="458"/>
      <c r="E17" s="458"/>
      <c r="F17" s="458"/>
      <c r="G17" s="458"/>
      <c r="H17" s="458"/>
      <c r="I17" s="458"/>
      <c r="J17" s="458"/>
      <c r="K17" s="458"/>
      <c r="L17" s="458"/>
      <c r="M17" s="458"/>
      <c r="N17" s="458"/>
      <c r="O17" s="458"/>
    </row>
    <row r="18" spans="1:15" ht="12.75">
      <c r="A18" s="458"/>
      <c r="B18" s="458"/>
      <c r="C18" s="458"/>
      <c r="D18" s="458"/>
      <c r="E18" s="458"/>
      <c r="F18" s="458"/>
      <c r="G18" s="458"/>
      <c r="H18" s="458"/>
      <c r="I18" s="458"/>
      <c r="J18" s="458"/>
      <c r="K18" s="458"/>
      <c r="L18" s="458"/>
      <c r="M18" s="458"/>
      <c r="N18" s="458"/>
      <c r="O18" s="458"/>
    </row>
    <row r="19" spans="1:15" ht="12.75">
      <c r="A19" s="458"/>
      <c r="B19" s="458"/>
      <c r="C19" s="458"/>
      <c r="D19" s="458"/>
      <c r="E19" s="458"/>
      <c r="F19" s="458"/>
      <c r="G19" s="458"/>
      <c r="H19" s="458"/>
      <c r="I19" s="458"/>
      <c r="J19" s="458"/>
      <c r="K19" s="458"/>
      <c r="L19" s="458"/>
      <c r="M19" s="458"/>
      <c r="N19" s="458"/>
      <c r="O19" s="458"/>
    </row>
    <row r="20" s="23" customFormat="1" ht="12.75"/>
    <row r="21" s="23" customFormat="1" ht="12.75"/>
    <row r="22" s="23" customFormat="1" ht="12.75"/>
    <row r="23" s="23" customFormat="1" ht="12.75"/>
    <row r="24" s="23" customFormat="1" ht="12.75"/>
    <row r="25" s="23" customFormat="1" ht="12.75"/>
    <row r="26" s="23" customFormat="1" ht="12.75"/>
    <row r="27" s="23" customFormat="1" ht="12.75"/>
    <row r="28" s="23" customFormat="1" ht="12.75"/>
    <row r="29" s="23" customFormat="1" ht="12.75"/>
    <row r="30" s="23" customFormat="1" ht="12.75"/>
  </sheetData>
  <sheetProtection/>
  <mergeCells count="13">
    <mergeCell ref="A9:C9"/>
    <mergeCell ref="A12:C12"/>
    <mergeCell ref="A13:L13"/>
    <mergeCell ref="A15:N15"/>
    <mergeCell ref="A17:O19"/>
    <mergeCell ref="A2:A5"/>
    <mergeCell ref="B2:B5"/>
    <mergeCell ref="C2:C5"/>
    <mergeCell ref="D2:H4"/>
    <mergeCell ref="I2:L3"/>
    <mergeCell ref="M2:O4"/>
    <mergeCell ref="I4:J4"/>
    <mergeCell ref="K4:L4"/>
  </mergeCells>
  <hyperlinks>
    <hyperlink ref="A14" location="_ftnref1" display="_ftnref1"/>
  </hyperlinks>
  <printOptions horizontalCentered="1" verticalCentered="1"/>
  <pageMargins left="0.2755905511811024" right="0.2362204724409449" top="0.6692913385826772" bottom="0.984251968503937" header="0.5118110236220472" footer="0.5118110236220472"/>
  <pageSetup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dimension ref="A1:M12"/>
  <sheetViews>
    <sheetView zoomScaleSheetLayoutView="90" zoomScalePageLayoutView="0" workbookViewId="0" topLeftCell="A1">
      <selection activeCell="K4" sqref="K4:M4"/>
    </sheetView>
  </sheetViews>
  <sheetFormatPr defaultColWidth="9.140625" defaultRowHeight="12.75"/>
  <cols>
    <col min="1" max="1" width="29.140625" style="0" customWidth="1"/>
    <col min="2" max="2" width="22.28125" style="0" customWidth="1"/>
    <col min="3" max="3" width="17.28125" style="0" customWidth="1"/>
    <col min="4" max="4" width="11.28125" style="0" customWidth="1"/>
    <col min="5" max="5" width="19.421875" style="0" customWidth="1"/>
    <col min="6" max="6" width="19.8515625" style="0" customWidth="1"/>
    <col min="7" max="7" width="10.8515625" style="0" customWidth="1"/>
    <col min="8" max="8" width="11.140625" style="0" customWidth="1"/>
    <col min="9" max="9" width="11.00390625" style="0" customWidth="1"/>
    <col min="10" max="10" width="13.00390625" style="0" customWidth="1"/>
    <col min="11" max="11" width="12.140625" style="0" customWidth="1"/>
    <col min="12" max="12" width="14.28125" style="0" customWidth="1"/>
    <col min="13" max="13" width="17.8515625" style="0" customWidth="1"/>
  </cols>
  <sheetData>
    <row r="1" spans="1:13" ht="15.75">
      <c r="A1" s="609" t="s">
        <v>160</v>
      </c>
      <c r="B1" s="609"/>
      <c r="C1" s="609"/>
      <c r="D1" s="609"/>
      <c r="E1" s="609"/>
      <c r="F1" s="609"/>
      <c r="G1" s="609"/>
      <c r="H1" s="609"/>
      <c r="I1" s="609"/>
      <c r="J1" s="609"/>
      <c r="K1" s="609"/>
      <c r="L1" s="609"/>
      <c r="M1" s="609"/>
    </row>
    <row r="2" ht="13.5" thickBot="1">
      <c r="B2" s="85"/>
    </row>
    <row r="3" spans="1:13" s="158" customFormat="1" ht="12.75" customHeight="1">
      <c r="A3" s="484" t="s">
        <v>20</v>
      </c>
      <c r="B3" s="460" t="s">
        <v>184</v>
      </c>
      <c r="C3" s="592"/>
      <c r="D3" s="461"/>
      <c r="E3" s="460" t="s">
        <v>152</v>
      </c>
      <c r="F3" s="592"/>
      <c r="G3" s="461"/>
      <c r="H3" s="460" t="s">
        <v>48</v>
      </c>
      <c r="I3" s="592"/>
      <c r="J3" s="461"/>
      <c r="K3" s="460" t="s">
        <v>44</v>
      </c>
      <c r="L3" s="592"/>
      <c r="M3" s="461"/>
    </row>
    <row r="4" spans="1:13" s="158" customFormat="1" ht="42" customHeight="1" thickBot="1">
      <c r="A4" s="485"/>
      <c r="B4" s="464"/>
      <c r="C4" s="593"/>
      <c r="D4" s="465"/>
      <c r="E4" s="464"/>
      <c r="F4" s="593"/>
      <c r="G4" s="465"/>
      <c r="H4" s="464"/>
      <c r="I4" s="593"/>
      <c r="J4" s="465"/>
      <c r="K4" s="610" t="s">
        <v>45</v>
      </c>
      <c r="L4" s="611"/>
      <c r="M4" s="612"/>
    </row>
    <row r="5" spans="1:13" s="158" customFormat="1" ht="12.75">
      <c r="A5" s="485"/>
      <c r="B5" s="484" t="s">
        <v>185</v>
      </c>
      <c r="C5" s="484" t="s">
        <v>78</v>
      </c>
      <c r="D5" s="484" t="s">
        <v>44</v>
      </c>
      <c r="E5" s="484" t="s">
        <v>185</v>
      </c>
      <c r="F5" s="484" t="s">
        <v>78</v>
      </c>
      <c r="G5" s="484" t="s">
        <v>44</v>
      </c>
      <c r="H5" s="484" t="s">
        <v>185</v>
      </c>
      <c r="I5" s="484" t="s">
        <v>78</v>
      </c>
      <c r="J5" s="484" t="s">
        <v>0</v>
      </c>
      <c r="K5" s="484" t="s">
        <v>185</v>
      </c>
      <c r="L5" s="484" t="s">
        <v>78</v>
      </c>
      <c r="M5" s="484" t="s">
        <v>81</v>
      </c>
    </row>
    <row r="6" spans="1:13" s="158" customFormat="1" ht="28.5" customHeight="1" thickBot="1">
      <c r="A6" s="486"/>
      <c r="B6" s="486"/>
      <c r="C6" s="486"/>
      <c r="D6" s="486"/>
      <c r="E6" s="486"/>
      <c r="F6" s="486"/>
      <c r="G6" s="486"/>
      <c r="H6" s="486"/>
      <c r="I6" s="486"/>
      <c r="J6" s="486"/>
      <c r="K6" s="486"/>
      <c r="L6" s="486"/>
      <c r="M6" s="486"/>
    </row>
    <row r="7" spans="1:13" s="41" customFormat="1" ht="12" thickBot="1">
      <c r="A7" s="39">
        <v>0</v>
      </c>
      <c r="B7" s="40" t="s">
        <v>49</v>
      </c>
      <c r="C7" s="40" t="s">
        <v>46</v>
      </c>
      <c r="D7" s="40" t="s">
        <v>96</v>
      </c>
      <c r="E7" s="40" t="s">
        <v>63</v>
      </c>
      <c r="F7" s="40" t="s">
        <v>47</v>
      </c>
      <c r="G7" s="40" t="s">
        <v>97</v>
      </c>
      <c r="H7" s="40" t="s">
        <v>65</v>
      </c>
      <c r="I7" s="40" t="s">
        <v>51</v>
      </c>
      <c r="J7" s="40" t="s">
        <v>98</v>
      </c>
      <c r="K7" s="40" t="s">
        <v>79</v>
      </c>
      <c r="L7" s="40" t="s">
        <v>80</v>
      </c>
      <c r="M7" s="40" t="s">
        <v>186</v>
      </c>
    </row>
    <row r="8" spans="1:13" s="23" customFormat="1" ht="143.25" customHeight="1" thickBot="1">
      <c r="A8" s="170" t="s">
        <v>339</v>
      </c>
      <c r="B8" s="211" t="s">
        <v>340</v>
      </c>
      <c r="C8" s="211" t="s">
        <v>341</v>
      </c>
      <c r="D8" s="168" t="s">
        <v>322</v>
      </c>
      <c r="E8" s="211" t="s">
        <v>344</v>
      </c>
      <c r="F8" s="211" t="s">
        <v>345</v>
      </c>
      <c r="G8" s="168" t="s">
        <v>322</v>
      </c>
      <c r="H8" s="168" t="s">
        <v>342</v>
      </c>
      <c r="I8" s="168" t="s">
        <v>343</v>
      </c>
      <c r="J8" s="168" t="s">
        <v>322</v>
      </c>
      <c r="K8" s="169" t="s">
        <v>322</v>
      </c>
      <c r="L8" s="169" t="s">
        <v>322</v>
      </c>
      <c r="M8" s="169" t="s">
        <v>322</v>
      </c>
    </row>
    <row r="9" spans="1:13" s="23" customFormat="1" ht="39.75" customHeight="1" thickBot="1">
      <c r="A9" s="42" t="s">
        <v>0</v>
      </c>
      <c r="B9" s="168" t="s">
        <v>322</v>
      </c>
      <c r="C9" s="168" t="s">
        <v>322</v>
      </c>
      <c r="D9" s="168" t="s">
        <v>322</v>
      </c>
      <c r="E9" s="168" t="s">
        <v>322</v>
      </c>
      <c r="F9" s="168" t="s">
        <v>322</v>
      </c>
      <c r="G9" s="168" t="s">
        <v>322</v>
      </c>
      <c r="H9" s="168" t="s">
        <v>322</v>
      </c>
      <c r="I9" s="168" t="s">
        <v>322</v>
      </c>
      <c r="J9" s="168" t="s">
        <v>322</v>
      </c>
      <c r="K9" s="168" t="s">
        <v>322</v>
      </c>
      <c r="L9" s="168" t="s">
        <v>322</v>
      </c>
      <c r="M9" s="168" t="s">
        <v>322</v>
      </c>
    </row>
    <row r="10" s="23" customFormat="1" ht="12.75"/>
    <row r="12" spans="1:13" ht="35.25" customHeight="1">
      <c r="A12" s="613" t="s">
        <v>471</v>
      </c>
      <c r="B12" s="613"/>
      <c r="C12" s="613"/>
      <c r="D12" s="613"/>
      <c r="E12" s="613"/>
      <c r="F12" s="613"/>
      <c r="G12" s="613"/>
      <c r="H12" s="613"/>
      <c r="I12" s="613"/>
      <c r="J12" s="613"/>
      <c r="K12" s="613"/>
      <c r="L12" s="613"/>
      <c r="M12" s="613"/>
    </row>
  </sheetData>
  <sheetProtection/>
  <mergeCells count="20">
    <mergeCell ref="A12:M12"/>
    <mergeCell ref="K5:K6"/>
    <mergeCell ref="L5:L6"/>
    <mergeCell ref="M5:M6"/>
    <mergeCell ref="E5:E6"/>
    <mergeCell ref="F5:F6"/>
    <mergeCell ref="G5:G6"/>
    <mergeCell ref="H5:H6"/>
    <mergeCell ref="I5:I6"/>
    <mergeCell ref="J5:J6"/>
    <mergeCell ref="A1:M1"/>
    <mergeCell ref="A3:A6"/>
    <mergeCell ref="B3:D4"/>
    <mergeCell ref="E3:G4"/>
    <mergeCell ref="H3:J4"/>
    <mergeCell ref="K3:M3"/>
    <mergeCell ref="K4:M4"/>
    <mergeCell ref="B5:B6"/>
    <mergeCell ref="C5:C6"/>
    <mergeCell ref="D5:D6"/>
  </mergeCells>
  <printOptions horizontalCentered="1" verticalCentered="1"/>
  <pageMargins left="0.2362204724409449" right="0.2362204724409449" top="0.35433070866141736" bottom="0.35433070866141736" header="0.2362204724409449" footer="0.4330708661417323"/>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2:G34"/>
  <sheetViews>
    <sheetView zoomScale="130" zoomScaleNormal="130" zoomScalePageLayoutView="0" workbookViewId="0" topLeftCell="A13">
      <selection activeCell="C25" sqref="C25"/>
    </sheetView>
  </sheetViews>
  <sheetFormatPr defaultColWidth="9.140625" defaultRowHeight="12.75"/>
  <cols>
    <col min="1" max="1" width="16.57421875" style="23" customWidth="1"/>
    <col min="2" max="2" width="14.28125" style="23" customWidth="1"/>
    <col min="3" max="3" width="11.8515625" style="23" customWidth="1"/>
    <col min="4" max="4" width="17.421875" style="23" bestFit="1" customWidth="1"/>
    <col min="5" max="5" width="13.8515625" style="23" customWidth="1"/>
    <col min="6" max="16384" width="9.140625" style="23" customWidth="1"/>
  </cols>
  <sheetData>
    <row r="2" spans="1:5" ht="29.25" customHeight="1">
      <c r="A2" s="481" t="s">
        <v>161</v>
      </c>
      <c r="B2" s="481"/>
      <c r="C2" s="481"/>
      <c r="D2" s="481"/>
      <c r="E2" s="481"/>
    </row>
    <row r="3" spans="1:5" ht="24" customHeight="1">
      <c r="A3" s="87"/>
      <c r="B3" s="87"/>
      <c r="C3" s="87"/>
      <c r="D3" s="87"/>
      <c r="E3" s="87"/>
    </row>
    <row r="4" ht="15" thickBot="1">
      <c r="A4" s="24" t="s">
        <v>246</v>
      </c>
    </row>
    <row r="5" spans="1:5" s="158" customFormat="1" ht="12.75" customHeight="1">
      <c r="A5" s="484" t="s">
        <v>61</v>
      </c>
      <c r="B5" s="460" t="s">
        <v>2</v>
      </c>
      <c r="C5" s="461"/>
      <c r="D5" s="460" t="s">
        <v>3</v>
      </c>
      <c r="E5" s="461"/>
    </row>
    <row r="6" spans="1:5" s="158" customFormat="1" ht="13.5" thickBot="1">
      <c r="A6" s="485"/>
      <c r="B6" s="462"/>
      <c r="C6" s="463"/>
      <c r="D6" s="464"/>
      <c r="E6" s="465"/>
    </row>
    <row r="7" spans="1:5" s="158" customFormat="1" ht="26.25" customHeight="1" thickBot="1">
      <c r="A7" s="486"/>
      <c r="B7" s="464"/>
      <c r="C7" s="465"/>
      <c r="D7" s="482" t="s">
        <v>64</v>
      </c>
      <c r="E7" s="483"/>
    </row>
    <row r="8" spans="1:5" s="158" customFormat="1" ht="36.75" thickBot="1">
      <c r="A8" s="297"/>
      <c r="B8" s="298" t="s">
        <v>6</v>
      </c>
      <c r="C8" s="298" t="s">
        <v>127</v>
      </c>
      <c r="D8" s="299" t="s">
        <v>8</v>
      </c>
      <c r="E8" s="298" t="s">
        <v>10</v>
      </c>
    </row>
    <row r="9" spans="1:5" ht="36" customHeight="1">
      <c r="A9" s="474" t="s">
        <v>450</v>
      </c>
      <c r="B9" s="471" t="s">
        <v>162</v>
      </c>
      <c r="C9" s="468" t="s">
        <v>350</v>
      </c>
      <c r="D9" s="212" t="s">
        <v>351</v>
      </c>
      <c r="E9" s="213" t="s">
        <v>352</v>
      </c>
    </row>
    <row r="10" spans="1:5" ht="12.75">
      <c r="A10" s="475"/>
      <c r="B10" s="472"/>
      <c r="C10" s="469"/>
      <c r="D10" s="142" t="s">
        <v>18</v>
      </c>
      <c r="E10" s="33"/>
    </row>
    <row r="11" spans="1:5" ht="12.75">
      <c r="A11" s="475"/>
      <c r="B11" s="472"/>
      <c r="C11" s="469"/>
      <c r="D11" s="142" t="s">
        <v>18</v>
      </c>
      <c r="E11" s="33"/>
    </row>
    <row r="12" spans="1:5" ht="12.75">
      <c r="A12" s="475"/>
      <c r="B12" s="473"/>
      <c r="C12" s="470"/>
      <c r="D12" s="142" t="s">
        <v>18</v>
      </c>
      <c r="E12" s="33"/>
    </row>
    <row r="13" spans="1:5" ht="12.75">
      <c r="A13" s="475"/>
      <c r="B13" s="480" t="s">
        <v>125</v>
      </c>
      <c r="C13" s="477" t="s">
        <v>350</v>
      </c>
      <c r="D13" s="142" t="s">
        <v>18</v>
      </c>
      <c r="E13" s="34"/>
    </row>
    <row r="14" spans="1:5" ht="12.75">
      <c r="A14" s="475"/>
      <c r="B14" s="472"/>
      <c r="C14" s="478"/>
      <c r="D14" s="142" t="s">
        <v>18</v>
      </c>
      <c r="E14" s="34"/>
    </row>
    <row r="15" spans="1:5" ht="12.75">
      <c r="A15" s="475"/>
      <c r="B15" s="472"/>
      <c r="C15" s="478"/>
      <c r="D15" s="142" t="s">
        <v>18</v>
      </c>
      <c r="E15" s="34"/>
    </row>
    <row r="16" spans="1:5" ht="13.5" thickBot="1">
      <c r="A16" s="476"/>
      <c r="B16" s="472"/>
      <c r="C16" s="478"/>
      <c r="D16" s="144" t="s">
        <v>18</v>
      </c>
      <c r="E16" s="145"/>
    </row>
    <row r="17" spans="1:5" ht="13.5" customHeight="1">
      <c r="A17" s="474" t="s">
        <v>450</v>
      </c>
      <c r="B17" s="471" t="s">
        <v>162</v>
      </c>
      <c r="C17" s="468" t="s">
        <v>350</v>
      </c>
      <c r="D17" s="146" t="s">
        <v>18</v>
      </c>
      <c r="E17" s="32"/>
    </row>
    <row r="18" spans="1:5" ht="12.75">
      <c r="A18" s="475"/>
      <c r="B18" s="472"/>
      <c r="C18" s="469"/>
      <c r="D18" s="142" t="s">
        <v>18</v>
      </c>
      <c r="E18" s="33"/>
    </row>
    <row r="19" spans="1:5" ht="12.75">
      <c r="A19" s="475"/>
      <c r="B19" s="472"/>
      <c r="C19" s="469"/>
      <c r="D19" s="142" t="s">
        <v>18</v>
      </c>
      <c r="E19" s="33"/>
    </row>
    <row r="20" spans="1:5" ht="12.75">
      <c r="A20" s="475"/>
      <c r="B20" s="473"/>
      <c r="C20" s="470"/>
      <c r="D20" s="142" t="s">
        <v>18</v>
      </c>
      <c r="E20" s="33"/>
    </row>
    <row r="21" spans="1:5" ht="12.75">
      <c r="A21" s="475"/>
      <c r="B21" s="480" t="s">
        <v>125</v>
      </c>
      <c r="C21" s="477" t="s">
        <v>350</v>
      </c>
      <c r="D21" s="142" t="s">
        <v>18</v>
      </c>
      <c r="E21" s="34"/>
    </row>
    <row r="22" spans="1:5" ht="12.75">
      <c r="A22" s="475"/>
      <c r="B22" s="472"/>
      <c r="C22" s="478"/>
      <c r="D22" s="142" t="s">
        <v>18</v>
      </c>
      <c r="E22" s="34"/>
    </row>
    <row r="23" spans="1:5" ht="12.75">
      <c r="A23" s="475"/>
      <c r="B23" s="472"/>
      <c r="C23" s="478"/>
      <c r="D23" s="142" t="s">
        <v>18</v>
      </c>
      <c r="E23" s="34"/>
    </row>
    <row r="24" spans="1:5" ht="13.5" thickBot="1">
      <c r="A24" s="476"/>
      <c r="B24" s="472"/>
      <c r="C24" s="479"/>
      <c r="D24" s="147" t="s">
        <v>18</v>
      </c>
      <c r="E24" s="148"/>
    </row>
    <row r="25" spans="1:5" ht="40.5" customHeight="1">
      <c r="A25" s="466" t="s">
        <v>271</v>
      </c>
      <c r="B25" s="467"/>
      <c r="C25" s="164" t="s">
        <v>330</v>
      </c>
      <c r="D25" s="162"/>
      <c r="E25" s="162"/>
    </row>
    <row r="26" ht="12.75">
      <c r="A26" s="86"/>
    </row>
    <row r="27" spans="1:7" ht="12.75" hidden="1">
      <c r="A27" s="458"/>
      <c r="B27" s="458"/>
      <c r="C27" s="458"/>
      <c r="D27" s="458"/>
      <c r="E27" s="458"/>
      <c r="F27" s="458"/>
      <c r="G27" s="458"/>
    </row>
    <row r="29" spans="1:5" ht="12.75">
      <c r="A29" s="459" t="s">
        <v>338</v>
      </c>
      <c r="B29" s="458"/>
      <c r="C29" s="458"/>
      <c r="D29" s="458"/>
      <c r="E29" s="458"/>
    </row>
    <row r="30" spans="1:5" ht="12.75">
      <c r="A30" s="458"/>
      <c r="B30" s="458"/>
      <c r="C30" s="458"/>
      <c r="D30" s="458"/>
      <c r="E30" s="458"/>
    </row>
    <row r="31" spans="1:5" ht="12.75">
      <c r="A31" s="458"/>
      <c r="B31" s="458"/>
      <c r="C31" s="458"/>
      <c r="D31" s="458"/>
      <c r="E31" s="458"/>
    </row>
    <row r="32" spans="1:5" ht="12.75">
      <c r="A32" s="459" t="s">
        <v>465</v>
      </c>
      <c r="B32" s="458"/>
      <c r="C32" s="458"/>
      <c r="D32" s="458"/>
      <c r="E32" s="458"/>
    </row>
    <row r="33" spans="1:5" ht="12.75">
      <c r="A33" s="458"/>
      <c r="B33" s="458"/>
      <c r="C33" s="458"/>
      <c r="D33" s="458"/>
      <c r="E33" s="458"/>
    </row>
    <row r="34" spans="1:5" ht="12.75">
      <c r="A34" s="458"/>
      <c r="B34" s="458"/>
      <c r="C34" s="458"/>
      <c r="D34" s="458"/>
      <c r="E34" s="458"/>
    </row>
  </sheetData>
  <sheetProtection/>
  <mergeCells count="19">
    <mergeCell ref="A32:E34"/>
    <mergeCell ref="A2:E2"/>
    <mergeCell ref="D5:E6"/>
    <mergeCell ref="B9:B12"/>
    <mergeCell ref="B13:B16"/>
    <mergeCell ref="A9:A16"/>
    <mergeCell ref="C17:C20"/>
    <mergeCell ref="C13:C16"/>
    <mergeCell ref="D7:E7"/>
    <mergeCell ref="A5:A7"/>
    <mergeCell ref="A27:G27"/>
    <mergeCell ref="A29:E31"/>
    <mergeCell ref="B5:C7"/>
    <mergeCell ref="A25:B25"/>
    <mergeCell ref="C9:C12"/>
    <mergeCell ref="B17:B20"/>
    <mergeCell ref="A17:A24"/>
    <mergeCell ref="C21:C24"/>
    <mergeCell ref="B21:B24"/>
  </mergeCells>
  <printOptions horizontalCentered="1"/>
  <pageMargins left="0.2362204724409449" right="0.2362204724409449" top="0.4724409448818898" bottom="0.3937007874015748" header="0.5118110236220472" footer="0.2362204724409449"/>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V34"/>
  <sheetViews>
    <sheetView zoomScale="85" zoomScaleNormal="85" zoomScalePageLayoutView="0" workbookViewId="0" topLeftCell="A3">
      <selection activeCell="D9" sqref="D9"/>
    </sheetView>
  </sheetViews>
  <sheetFormatPr defaultColWidth="9.140625" defaultRowHeight="12.75"/>
  <cols>
    <col min="1" max="1" width="6.8515625" style="136" customWidth="1"/>
    <col min="2" max="2" width="79.8515625" style="136" customWidth="1"/>
    <col min="3" max="3" width="24.57421875" style="136" customWidth="1"/>
    <col min="4" max="5" width="17.7109375" style="136" customWidth="1"/>
    <col min="6" max="6" width="14.8515625" style="136" customWidth="1"/>
    <col min="7" max="7" width="15.140625" style="136" customWidth="1"/>
    <col min="8" max="8" width="9.140625" style="136" customWidth="1"/>
    <col min="9" max="9" width="18.421875" style="136" bestFit="1" customWidth="1"/>
    <col min="10" max="16384" width="9.140625" style="136" customWidth="1"/>
  </cols>
  <sheetData>
    <row r="1" spans="1:6" ht="18.75">
      <c r="A1" s="263" t="s">
        <v>405</v>
      </c>
      <c r="B1" s="264"/>
      <c r="C1" s="264"/>
      <c r="D1" s="264"/>
      <c r="E1" s="264"/>
      <c r="F1" s="265"/>
    </row>
    <row r="2" spans="1:6" ht="21">
      <c r="A2" s="263"/>
      <c r="B2" s="295"/>
      <c r="C2" s="264"/>
      <c r="D2" s="264"/>
      <c r="E2" s="264"/>
      <c r="F2" s="265"/>
    </row>
    <row r="3" spans="1:6" ht="23.25">
      <c r="A3" s="263"/>
      <c r="B3" s="427" t="s">
        <v>460</v>
      </c>
      <c r="C3" s="264"/>
      <c r="D3" s="264"/>
      <c r="E3" s="264"/>
      <c r="F3" s="265"/>
    </row>
    <row r="4" spans="1:6" ht="18.75">
      <c r="A4" s="263"/>
      <c r="B4" s="264"/>
      <c r="C4" s="264"/>
      <c r="D4" s="264"/>
      <c r="E4" s="264"/>
      <c r="F4" s="265"/>
    </row>
    <row r="5" spans="1:16" ht="19.5" thickBot="1">
      <c r="A5" s="263"/>
      <c r="B5" s="266" t="s">
        <v>261</v>
      </c>
      <c r="C5" s="264"/>
      <c r="D5" s="264"/>
      <c r="E5" s="264"/>
      <c r="F5" s="265"/>
      <c r="I5" s="267" t="s">
        <v>262</v>
      </c>
      <c r="J5" s="268">
        <v>0</v>
      </c>
      <c r="K5" s="268">
        <v>1</v>
      </c>
      <c r="L5" s="268">
        <v>1</v>
      </c>
      <c r="M5" s="268">
        <v>0</v>
      </c>
      <c r="N5" s="268">
        <v>0</v>
      </c>
      <c r="P5" s="137"/>
    </row>
    <row r="6" spans="1:16" ht="19.5" thickBot="1">
      <c r="A6" s="263"/>
      <c r="B6" s="269" t="s">
        <v>262</v>
      </c>
      <c r="C6" s="270">
        <f>VLOOKUP(B6,I5:N7,2,FALSE)</f>
        <v>0</v>
      </c>
      <c r="D6" s="270">
        <f>VLOOKUP(B6,I5:N7,3,FALSE)</f>
        <v>1</v>
      </c>
      <c r="E6" s="270">
        <f>VLOOKUP(B6,I5:N7,4,FALSE)</f>
        <v>1</v>
      </c>
      <c r="F6" s="270">
        <f>VLOOKUP(B6,I5:N7,5,FALSE)</f>
        <v>0</v>
      </c>
      <c r="G6" s="270">
        <f>VLOOKUP(B6,I5:N7,6,FALSE)</f>
        <v>0</v>
      </c>
      <c r="H6" s="267"/>
      <c r="I6" s="267" t="s">
        <v>264</v>
      </c>
      <c r="J6" s="268">
        <v>0</v>
      </c>
      <c r="K6" s="268">
        <v>0</v>
      </c>
      <c r="L6" s="268">
        <v>0</v>
      </c>
      <c r="M6" s="268">
        <v>1</v>
      </c>
      <c r="N6" s="268">
        <v>1</v>
      </c>
      <c r="P6" s="137"/>
    </row>
    <row r="7" spans="1:16" ht="18.75">
      <c r="A7" s="271"/>
      <c r="B7" s="271"/>
      <c r="C7" s="272"/>
      <c r="D7" s="272"/>
      <c r="E7" s="272"/>
      <c r="F7" s="267"/>
      <c r="G7" s="267"/>
      <c r="H7" s="267"/>
      <c r="I7" s="267" t="s">
        <v>263</v>
      </c>
      <c r="J7" s="268">
        <v>0.02</v>
      </c>
      <c r="K7" s="268">
        <v>0</v>
      </c>
      <c r="L7" s="268">
        <v>0</v>
      </c>
      <c r="M7" s="268">
        <v>1</v>
      </c>
      <c r="N7" s="268">
        <v>1</v>
      </c>
      <c r="P7" s="137"/>
    </row>
    <row r="8" spans="1:256" ht="37.5">
      <c r="A8" s="273" t="s">
        <v>15</v>
      </c>
      <c r="B8" s="273" t="s">
        <v>240</v>
      </c>
      <c r="C8" s="273" t="s">
        <v>44</v>
      </c>
      <c r="D8" s="274"/>
      <c r="E8" s="274"/>
      <c r="F8" s="275"/>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c r="IV8" s="276"/>
    </row>
    <row r="9" spans="1:256" ht="75.75" customHeight="1">
      <c r="A9" s="133" t="s">
        <v>178</v>
      </c>
      <c r="B9" s="277" t="s">
        <v>241</v>
      </c>
      <c r="C9" s="278" t="s">
        <v>400</v>
      </c>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c r="IU9" s="279"/>
      <c r="IV9" s="279"/>
    </row>
    <row r="10" spans="1:256" ht="15">
      <c r="A10" s="133" t="s">
        <v>242</v>
      </c>
      <c r="B10" s="134" t="s">
        <v>406</v>
      </c>
      <c r="C10" s="615" t="s">
        <v>322</v>
      </c>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79"/>
      <c r="HV10" s="279"/>
      <c r="HW10" s="279"/>
      <c r="HX10" s="279"/>
      <c r="HY10" s="279"/>
      <c r="HZ10" s="279"/>
      <c r="IA10" s="279"/>
      <c r="IB10" s="279"/>
      <c r="IC10" s="279"/>
      <c r="ID10" s="279"/>
      <c r="IE10" s="279"/>
      <c r="IF10" s="279"/>
      <c r="IG10" s="279"/>
      <c r="IH10" s="279"/>
      <c r="II10" s="279"/>
      <c r="IJ10" s="279"/>
      <c r="IK10" s="279"/>
      <c r="IL10" s="279"/>
      <c r="IM10" s="279"/>
      <c r="IN10" s="279"/>
      <c r="IO10" s="279"/>
      <c r="IP10" s="279"/>
      <c r="IQ10" s="279"/>
      <c r="IR10" s="279"/>
      <c r="IS10" s="279"/>
      <c r="IT10" s="279"/>
      <c r="IU10" s="279"/>
      <c r="IV10" s="279"/>
    </row>
    <row r="11" spans="1:256" ht="30">
      <c r="A11" s="133" t="s">
        <v>243</v>
      </c>
      <c r="B11" s="134" t="s">
        <v>407</v>
      </c>
      <c r="C11" s="616"/>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79"/>
      <c r="HV11" s="279"/>
      <c r="HW11" s="279"/>
      <c r="HX11" s="279"/>
      <c r="HY11" s="279"/>
      <c r="HZ11" s="279"/>
      <c r="IA11" s="279"/>
      <c r="IB11" s="279"/>
      <c r="IC11" s="279"/>
      <c r="ID11" s="279"/>
      <c r="IE11" s="279"/>
      <c r="IF11" s="279"/>
      <c r="IG11" s="279"/>
      <c r="IH11" s="279"/>
      <c r="II11" s="279"/>
      <c r="IJ11" s="279"/>
      <c r="IK11" s="279"/>
      <c r="IL11" s="279"/>
      <c r="IM11" s="279"/>
      <c r="IN11" s="279"/>
      <c r="IO11" s="279"/>
      <c r="IP11" s="279"/>
      <c r="IQ11" s="279"/>
      <c r="IR11" s="279"/>
      <c r="IS11" s="279"/>
      <c r="IT11" s="279"/>
      <c r="IU11" s="279"/>
      <c r="IV11" s="279"/>
    </row>
    <row r="12" spans="1:256" ht="60">
      <c r="A12" s="280">
        <v>2</v>
      </c>
      <c r="B12" s="281" t="s">
        <v>408</v>
      </c>
      <c r="C12" s="616"/>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c r="IU12" s="279"/>
      <c r="IV12" s="279"/>
    </row>
    <row r="13" spans="1:256" ht="60">
      <c r="A13" s="132" t="s">
        <v>244</v>
      </c>
      <c r="B13" s="282" t="s">
        <v>409</v>
      </c>
      <c r="C13" s="616"/>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c r="IV13" s="279"/>
    </row>
    <row r="14" spans="1:256" ht="60">
      <c r="A14" s="132" t="s">
        <v>245</v>
      </c>
      <c r="B14" s="282" t="s">
        <v>410</v>
      </c>
      <c r="C14" s="616"/>
      <c r="D14" s="283"/>
      <c r="E14" s="283"/>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c r="IS14" s="279"/>
      <c r="IT14" s="279"/>
      <c r="IU14" s="279"/>
      <c r="IV14" s="279"/>
    </row>
    <row r="15" spans="1:256" ht="45">
      <c r="A15" s="133" t="s">
        <v>180</v>
      </c>
      <c r="B15" s="277" t="s">
        <v>411</v>
      </c>
      <c r="C15" s="616"/>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c r="IS15" s="279"/>
      <c r="IT15" s="279"/>
      <c r="IU15" s="279"/>
      <c r="IV15" s="279"/>
    </row>
    <row r="16" spans="1:256" ht="15">
      <c r="A16" s="133" t="s">
        <v>412</v>
      </c>
      <c r="B16" s="134" t="s">
        <v>413</v>
      </c>
      <c r="C16" s="616"/>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c r="IU16" s="279"/>
      <c r="IV16" s="279"/>
    </row>
    <row r="17" spans="1:256" ht="30">
      <c r="A17" s="133" t="s">
        <v>414</v>
      </c>
      <c r="B17" s="134" t="s">
        <v>415</v>
      </c>
      <c r="C17" s="616"/>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c r="HN17" s="279"/>
      <c r="HO17" s="279"/>
      <c r="HP17" s="279"/>
      <c r="HQ17" s="279"/>
      <c r="HR17" s="279"/>
      <c r="HS17" s="279"/>
      <c r="HT17" s="279"/>
      <c r="HU17" s="279"/>
      <c r="HV17" s="279"/>
      <c r="HW17" s="279"/>
      <c r="HX17" s="279"/>
      <c r="HY17" s="279"/>
      <c r="HZ17" s="279"/>
      <c r="IA17" s="279"/>
      <c r="IB17" s="279"/>
      <c r="IC17" s="279"/>
      <c r="ID17" s="279"/>
      <c r="IE17" s="279"/>
      <c r="IF17" s="279"/>
      <c r="IG17" s="279"/>
      <c r="IH17" s="279"/>
      <c r="II17" s="279"/>
      <c r="IJ17" s="279"/>
      <c r="IK17" s="279"/>
      <c r="IL17" s="279"/>
      <c r="IM17" s="279"/>
      <c r="IN17" s="279"/>
      <c r="IO17" s="279"/>
      <c r="IP17" s="279"/>
      <c r="IQ17" s="279"/>
      <c r="IR17" s="279"/>
      <c r="IS17" s="279"/>
      <c r="IT17" s="279"/>
      <c r="IU17" s="279"/>
      <c r="IV17" s="279"/>
    </row>
    <row r="18" spans="1:256" ht="15">
      <c r="A18" s="133" t="s">
        <v>192</v>
      </c>
      <c r="B18" s="135" t="s">
        <v>416</v>
      </c>
      <c r="C18" s="616"/>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79"/>
      <c r="HV18" s="279"/>
      <c r="HW18" s="279"/>
      <c r="HX18" s="279"/>
      <c r="HY18" s="279"/>
      <c r="HZ18" s="279"/>
      <c r="IA18" s="279"/>
      <c r="IB18" s="279"/>
      <c r="IC18" s="279"/>
      <c r="ID18" s="279"/>
      <c r="IE18" s="279"/>
      <c r="IF18" s="279"/>
      <c r="IG18" s="279"/>
      <c r="IH18" s="279"/>
      <c r="II18" s="279"/>
      <c r="IJ18" s="279"/>
      <c r="IK18" s="279"/>
      <c r="IL18" s="279"/>
      <c r="IM18" s="279"/>
      <c r="IN18" s="279"/>
      <c r="IO18" s="279"/>
      <c r="IP18" s="279"/>
      <c r="IQ18" s="279"/>
      <c r="IR18" s="279"/>
      <c r="IS18" s="279"/>
      <c r="IT18" s="279"/>
      <c r="IU18" s="279"/>
      <c r="IV18" s="279"/>
    </row>
    <row r="19" spans="1:256" ht="15">
      <c r="A19" s="133" t="s">
        <v>417</v>
      </c>
      <c r="B19" s="134" t="s">
        <v>418</v>
      </c>
      <c r="C19" s="616"/>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79"/>
      <c r="HV19" s="279"/>
      <c r="HW19" s="279"/>
      <c r="HX19" s="279"/>
      <c r="HY19" s="279"/>
      <c r="HZ19" s="279"/>
      <c r="IA19" s="279"/>
      <c r="IB19" s="279"/>
      <c r="IC19" s="279"/>
      <c r="ID19" s="279"/>
      <c r="IE19" s="279"/>
      <c r="IF19" s="279"/>
      <c r="IG19" s="279"/>
      <c r="IH19" s="279"/>
      <c r="II19" s="279"/>
      <c r="IJ19" s="279"/>
      <c r="IK19" s="279"/>
      <c r="IL19" s="279"/>
      <c r="IM19" s="279"/>
      <c r="IN19" s="279"/>
      <c r="IO19" s="279"/>
      <c r="IP19" s="279"/>
      <c r="IQ19" s="279"/>
      <c r="IR19" s="279"/>
      <c r="IS19" s="279"/>
      <c r="IT19" s="279"/>
      <c r="IU19" s="279"/>
      <c r="IV19" s="279"/>
    </row>
    <row r="20" spans="1:256" ht="30">
      <c r="A20" s="133" t="s">
        <v>419</v>
      </c>
      <c r="B20" s="134" t="s">
        <v>420</v>
      </c>
      <c r="C20" s="616"/>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79"/>
      <c r="HV20" s="279"/>
      <c r="HW20" s="279"/>
      <c r="HX20" s="279"/>
      <c r="HY20" s="279"/>
      <c r="HZ20" s="279"/>
      <c r="IA20" s="279"/>
      <c r="IB20" s="279"/>
      <c r="IC20" s="279"/>
      <c r="ID20" s="279"/>
      <c r="IE20" s="279"/>
      <c r="IF20" s="279"/>
      <c r="IG20" s="279"/>
      <c r="IH20" s="279"/>
      <c r="II20" s="279"/>
      <c r="IJ20" s="279"/>
      <c r="IK20" s="279"/>
      <c r="IL20" s="279"/>
      <c r="IM20" s="279"/>
      <c r="IN20" s="279"/>
      <c r="IO20" s="279"/>
      <c r="IP20" s="279"/>
      <c r="IQ20" s="279"/>
      <c r="IR20" s="279"/>
      <c r="IS20" s="279"/>
      <c r="IT20" s="279"/>
      <c r="IU20" s="279"/>
      <c r="IV20" s="279"/>
    </row>
    <row r="21" spans="1:256" ht="15">
      <c r="A21" s="284">
        <v>5</v>
      </c>
      <c r="B21" s="135" t="s">
        <v>421</v>
      </c>
      <c r="C21" s="616"/>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c r="HN21" s="279"/>
      <c r="HO21" s="279"/>
      <c r="HP21" s="279"/>
      <c r="HQ21" s="279"/>
      <c r="HR21" s="279"/>
      <c r="HS21" s="279"/>
      <c r="HT21" s="279"/>
      <c r="HU21" s="279"/>
      <c r="HV21" s="279"/>
      <c r="HW21" s="279"/>
      <c r="HX21" s="279"/>
      <c r="HY21" s="279"/>
      <c r="HZ21" s="279"/>
      <c r="IA21" s="279"/>
      <c r="IB21" s="279"/>
      <c r="IC21" s="279"/>
      <c r="ID21" s="279"/>
      <c r="IE21" s="279"/>
      <c r="IF21" s="279"/>
      <c r="IG21" s="279"/>
      <c r="IH21" s="279"/>
      <c r="II21" s="279"/>
      <c r="IJ21" s="279"/>
      <c r="IK21" s="279"/>
      <c r="IL21" s="279"/>
      <c r="IM21" s="279"/>
      <c r="IN21" s="279"/>
      <c r="IO21" s="279"/>
      <c r="IP21" s="279"/>
      <c r="IQ21" s="279"/>
      <c r="IR21" s="279"/>
      <c r="IS21" s="279"/>
      <c r="IT21" s="279"/>
      <c r="IU21" s="279"/>
      <c r="IV21" s="279"/>
    </row>
    <row r="22" spans="1:256" ht="12.75" customHeight="1">
      <c r="A22" s="133" t="s">
        <v>422</v>
      </c>
      <c r="B22" s="134" t="s">
        <v>423</v>
      </c>
      <c r="C22" s="616"/>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79"/>
      <c r="HV22" s="279"/>
      <c r="HW22" s="279"/>
      <c r="HX22" s="279"/>
      <c r="HY22" s="279"/>
      <c r="HZ22" s="279"/>
      <c r="IA22" s="279"/>
      <c r="IB22" s="279"/>
      <c r="IC22" s="279"/>
      <c r="ID22" s="279"/>
      <c r="IE22" s="279"/>
      <c r="IF22" s="279"/>
      <c r="IG22" s="279"/>
      <c r="IH22" s="279"/>
      <c r="II22" s="279"/>
      <c r="IJ22" s="279"/>
      <c r="IK22" s="279"/>
      <c r="IL22" s="279"/>
      <c r="IM22" s="279"/>
      <c r="IN22" s="279"/>
      <c r="IO22" s="279"/>
      <c r="IP22" s="279"/>
      <c r="IQ22" s="279"/>
      <c r="IR22" s="279"/>
      <c r="IS22" s="279"/>
      <c r="IT22" s="279"/>
      <c r="IU22" s="279"/>
      <c r="IV22" s="279"/>
    </row>
    <row r="23" spans="1:256" ht="30">
      <c r="A23" s="133" t="s">
        <v>424</v>
      </c>
      <c r="B23" s="134" t="s">
        <v>425</v>
      </c>
      <c r="C23" s="616"/>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c r="HN23" s="279"/>
      <c r="HO23" s="279"/>
      <c r="HP23" s="279"/>
      <c r="HQ23" s="279"/>
      <c r="HR23" s="279"/>
      <c r="HS23" s="279"/>
      <c r="HT23" s="279"/>
      <c r="HU23" s="279"/>
      <c r="HV23" s="279"/>
      <c r="HW23" s="279"/>
      <c r="HX23" s="279"/>
      <c r="HY23" s="279"/>
      <c r="HZ23" s="279"/>
      <c r="IA23" s="279"/>
      <c r="IB23" s="279"/>
      <c r="IC23" s="279"/>
      <c r="ID23" s="279"/>
      <c r="IE23" s="279"/>
      <c r="IF23" s="279"/>
      <c r="IG23" s="279"/>
      <c r="IH23" s="279"/>
      <c r="II23" s="279"/>
      <c r="IJ23" s="279"/>
      <c r="IK23" s="279"/>
      <c r="IL23" s="279"/>
      <c r="IM23" s="279"/>
      <c r="IN23" s="279"/>
      <c r="IO23" s="279"/>
      <c r="IP23" s="279"/>
      <c r="IQ23" s="279"/>
      <c r="IR23" s="279"/>
      <c r="IS23" s="279"/>
      <c r="IT23" s="279"/>
      <c r="IU23" s="279"/>
      <c r="IV23" s="279"/>
    </row>
    <row r="24" spans="1:256" ht="30">
      <c r="A24" s="284">
        <v>6</v>
      </c>
      <c r="B24" s="135" t="s">
        <v>426</v>
      </c>
      <c r="C24" s="616"/>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c r="HN24" s="279"/>
      <c r="HO24" s="279"/>
      <c r="HP24" s="279"/>
      <c r="HQ24" s="279"/>
      <c r="HR24" s="279"/>
      <c r="HS24" s="279"/>
      <c r="HT24" s="279"/>
      <c r="HU24" s="279"/>
      <c r="HV24" s="279"/>
      <c r="HW24" s="279"/>
      <c r="HX24" s="279"/>
      <c r="HY24" s="279"/>
      <c r="HZ24" s="279"/>
      <c r="IA24" s="279"/>
      <c r="IB24" s="279"/>
      <c r="IC24" s="279"/>
      <c r="ID24" s="279"/>
      <c r="IE24" s="279"/>
      <c r="IF24" s="279"/>
      <c r="IG24" s="279"/>
      <c r="IH24" s="279"/>
      <c r="II24" s="279"/>
      <c r="IJ24" s="279"/>
      <c r="IK24" s="279"/>
      <c r="IL24" s="279"/>
      <c r="IM24" s="279"/>
      <c r="IN24" s="279"/>
      <c r="IO24" s="279"/>
      <c r="IP24" s="279"/>
      <c r="IQ24" s="279"/>
      <c r="IR24" s="279"/>
      <c r="IS24" s="279"/>
      <c r="IT24" s="279"/>
      <c r="IU24" s="279"/>
      <c r="IV24" s="279"/>
    </row>
    <row r="25" spans="1:256" ht="15">
      <c r="A25" s="133" t="s">
        <v>427</v>
      </c>
      <c r="B25" s="134" t="s">
        <v>423</v>
      </c>
      <c r="C25" s="616"/>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c r="IS25" s="279"/>
      <c r="IT25" s="279"/>
      <c r="IU25" s="279"/>
      <c r="IV25" s="279"/>
    </row>
    <row r="26" spans="1:256" ht="30">
      <c r="A26" s="133" t="s">
        <v>428</v>
      </c>
      <c r="B26" s="134" t="s">
        <v>425</v>
      </c>
      <c r="C26" s="617"/>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row>
    <row r="27" spans="1:5" ht="18.75">
      <c r="A27" s="614"/>
      <c r="B27" s="614"/>
      <c r="C27" s="614"/>
      <c r="D27" s="271"/>
      <c r="E27" s="271"/>
    </row>
    <row r="28" spans="1:5" ht="18.75">
      <c r="A28" s="285"/>
      <c r="B28" s="285"/>
      <c r="C28" s="285"/>
      <c r="D28" s="271"/>
      <c r="E28" s="271"/>
    </row>
    <row r="29" spans="1:5" ht="30" customHeight="1">
      <c r="A29" s="285"/>
      <c r="B29" s="285"/>
      <c r="C29" s="285"/>
      <c r="D29" s="271"/>
      <c r="E29" s="271"/>
    </row>
    <row r="30" spans="1:3" ht="18.75">
      <c r="A30" s="285"/>
      <c r="B30" s="285"/>
      <c r="C30" s="285"/>
    </row>
    <row r="31" spans="1:3" ht="18.75">
      <c r="A31" s="285"/>
      <c r="B31" s="285"/>
      <c r="C31" s="285"/>
    </row>
    <row r="32" spans="1:3" ht="18.75">
      <c r="A32" s="285"/>
      <c r="B32" s="285"/>
      <c r="C32" s="285"/>
    </row>
    <row r="33" spans="1:3" ht="18.75">
      <c r="A33" s="285"/>
      <c r="B33" s="285"/>
      <c r="C33" s="285"/>
    </row>
    <row r="34" spans="1:3" ht="18.75">
      <c r="A34" s="285"/>
      <c r="B34" s="285"/>
      <c r="C34" s="285"/>
    </row>
  </sheetData>
  <sheetProtection/>
  <mergeCells count="2">
    <mergeCell ref="A27:C27"/>
    <mergeCell ref="C10:C26"/>
  </mergeCells>
  <dataValidations count="1">
    <dataValidation type="list" allowBlank="1" showInputMessage="1" showErrorMessage="1" sqref="B6">
      <formula1>$I$5:$I$7</formula1>
    </dataValidation>
  </dataValidations>
  <printOptions/>
  <pageMargins left="0.7" right="0.7" top="0.75" bottom="0.75" header="0.3" footer="0.3"/>
  <pageSetup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dimension ref="A1:O43"/>
  <sheetViews>
    <sheetView zoomScale="110" zoomScaleNormal="110" zoomScaleSheetLayoutView="100" zoomScalePageLayoutView="0" workbookViewId="0" topLeftCell="A13">
      <selection activeCell="A31" sqref="A31:M31"/>
    </sheetView>
  </sheetViews>
  <sheetFormatPr defaultColWidth="9.140625" defaultRowHeight="12.75"/>
  <cols>
    <col min="1" max="1" width="11.28125" style="0" customWidth="1"/>
    <col min="2" max="3" width="11.7109375" style="0" customWidth="1"/>
    <col min="4" max="4" width="13.00390625" style="0" customWidth="1"/>
    <col min="5" max="5" width="15.421875" style="0" customWidth="1"/>
    <col min="6" max="6" width="12.7109375" style="0" customWidth="1"/>
    <col min="7" max="7" width="13.7109375" style="0" customWidth="1"/>
    <col min="8" max="8" width="19.8515625" style="0" customWidth="1"/>
    <col min="9" max="9" width="12.421875" style="0" customWidth="1"/>
    <col min="10" max="10" width="13.28125" style="0" customWidth="1"/>
    <col min="11" max="11" width="14.00390625" style="0" customWidth="1"/>
    <col min="12" max="12" width="16.8515625" style="0" customWidth="1"/>
  </cols>
  <sheetData>
    <row r="1" spans="1:3" ht="12.75">
      <c r="A1" s="6" t="s">
        <v>319</v>
      </c>
      <c r="B1" s="6"/>
      <c r="C1" s="6"/>
    </row>
    <row r="2" spans="1:15" ht="12.75" customHeight="1" thickBot="1">
      <c r="A2" s="6"/>
      <c r="B2" s="6"/>
      <c r="C2" s="6"/>
      <c r="L2" s="619"/>
      <c r="M2" s="619"/>
      <c r="N2" s="619"/>
      <c r="O2" s="619"/>
    </row>
    <row r="3" spans="1:12" s="23" customFormat="1" ht="12.75" customHeight="1">
      <c r="A3" s="642" t="s">
        <v>282</v>
      </c>
      <c r="B3" s="643"/>
      <c r="C3" s="643"/>
      <c r="D3" s="643"/>
      <c r="E3" s="644"/>
      <c r="L3" s="160"/>
    </row>
    <row r="4" spans="1:5" s="23" customFormat="1" ht="14.25" customHeight="1">
      <c r="A4" s="645"/>
      <c r="B4" s="646"/>
      <c r="C4" s="646"/>
      <c r="D4" s="646"/>
      <c r="E4" s="647"/>
    </row>
    <row r="5" spans="1:5" s="23" customFormat="1" ht="13.5" customHeight="1" hidden="1" thickBot="1">
      <c r="A5" s="645"/>
      <c r="B5" s="646"/>
      <c r="C5" s="646"/>
      <c r="D5" s="646"/>
      <c r="E5" s="647"/>
    </row>
    <row r="6" spans="1:5" s="23" customFormat="1" ht="9" customHeight="1" thickBot="1">
      <c r="A6" s="648"/>
      <c r="B6" s="649"/>
      <c r="C6" s="649"/>
      <c r="D6" s="649"/>
      <c r="E6" s="650"/>
    </row>
    <row r="7" spans="1:5" s="23" customFormat="1" ht="57.75" customHeight="1" thickBot="1">
      <c r="A7" s="654" t="s">
        <v>273</v>
      </c>
      <c r="B7" s="655"/>
      <c r="C7" s="656"/>
      <c r="D7" s="171" t="s">
        <v>274</v>
      </c>
      <c r="E7" s="171" t="s">
        <v>275</v>
      </c>
    </row>
    <row r="8" spans="1:5" s="23" customFormat="1" ht="60.75" thickBot="1">
      <c r="A8" s="658" t="s">
        <v>328</v>
      </c>
      <c r="B8" s="659"/>
      <c r="C8" s="660"/>
      <c r="D8" s="260" t="s">
        <v>328</v>
      </c>
      <c r="E8" s="260" t="s">
        <v>328</v>
      </c>
    </row>
    <row r="9" spans="1:13" s="23" customFormat="1" ht="12.75">
      <c r="A9" s="81"/>
      <c r="B9" s="81"/>
      <c r="C9" s="81"/>
      <c r="D9" s="160"/>
      <c r="E9" s="160"/>
      <c r="F9" s="161"/>
      <c r="G9" s="161"/>
      <c r="H9" s="160"/>
      <c r="I9" s="160"/>
      <c r="J9" s="161"/>
      <c r="K9" s="160"/>
      <c r="L9" s="160"/>
      <c r="M9" s="160"/>
    </row>
    <row r="10" spans="1:15" s="23" customFormat="1" ht="16.5" customHeight="1">
      <c r="A10" s="625" t="s">
        <v>190</v>
      </c>
      <c r="B10" s="625"/>
      <c r="C10" s="625"/>
      <c r="D10" s="625"/>
      <c r="E10" s="652" t="s">
        <v>323</v>
      </c>
      <c r="F10" s="653"/>
      <c r="G10" s="653"/>
      <c r="H10" s="653"/>
      <c r="I10" s="653"/>
      <c r="J10" s="619" t="s">
        <v>191</v>
      </c>
      <c r="K10" s="620"/>
      <c r="L10" s="620"/>
      <c r="M10" s="620"/>
      <c r="N10" s="620"/>
      <c r="O10" s="620"/>
    </row>
    <row r="11" spans="1:13" s="23" customFormat="1" ht="17.25" customHeight="1">
      <c r="A11" s="81"/>
      <c r="B11" s="81"/>
      <c r="C11" s="81"/>
      <c r="D11" s="160"/>
      <c r="E11" s="652" t="s">
        <v>324</v>
      </c>
      <c r="F11" s="653"/>
      <c r="G11" s="653"/>
      <c r="H11" s="653"/>
      <c r="I11" s="653"/>
      <c r="J11" s="619" t="s">
        <v>276</v>
      </c>
      <c r="K11" s="620"/>
      <c r="L11" s="620"/>
      <c r="M11" s="160"/>
    </row>
    <row r="12" spans="1:13" s="23" customFormat="1" ht="12.75" customHeight="1">
      <c r="A12" s="80"/>
      <c r="B12" s="80"/>
      <c r="C12" s="80"/>
      <c r="D12" s="80"/>
      <c r="E12" s="80"/>
      <c r="F12" s="80"/>
      <c r="G12" s="80"/>
      <c r="H12" s="80"/>
      <c r="I12" s="80"/>
      <c r="J12" s="80"/>
      <c r="K12" s="80"/>
      <c r="L12" s="80"/>
      <c r="M12" s="80"/>
    </row>
    <row r="13" spans="1:14" s="23" customFormat="1" ht="14.25">
      <c r="A13" s="651"/>
      <c r="B13" s="651"/>
      <c r="C13" s="651"/>
      <c r="D13" s="651"/>
      <c r="E13" s="651"/>
      <c r="F13" s="651"/>
      <c r="G13" s="651"/>
      <c r="H13" s="651"/>
      <c r="I13" s="651"/>
      <c r="J13" s="651"/>
      <c r="K13" s="651"/>
      <c r="L13" s="651"/>
      <c r="M13" s="651"/>
      <c r="N13" s="651"/>
    </row>
    <row r="14" spans="1:14" s="23" customFormat="1" ht="14.25">
      <c r="A14" s="657" t="s">
        <v>320</v>
      </c>
      <c r="B14" s="657"/>
      <c r="C14" s="657"/>
      <c r="D14" s="657"/>
      <c r="E14" s="657"/>
      <c r="F14" s="657"/>
      <c r="G14" s="657"/>
      <c r="H14" s="657"/>
      <c r="I14" s="657"/>
      <c r="J14" s="657"/>
      <c r="K14" s="657"/>
      <c r="L14" s="657"/>
      <c r="M14" s="657"/>
      <c r="N14" s="657"/>
    </row>
    <row r="15" spans="1:14" s="23" customFormat="1" ht="15">
      <c r="A15" s="618" t="s">
        <v>84</v>
      </c>
      <c r="B15" s="618"/>
      <c r="C15" s="618"/>
      <c r="D15" s="618"/>
      <c r="E15" s="618"/>
      <c r="F15" s="618"/>
      <c r="G15" s="618"/>
      <c r="H15" s="618"/>
      <c r="I15" s="618"/>
      <c r="J15" s="618"/>
      <c r="K15" s="618"/>
      <c r="L15" s="618"/>
      <c r="M15" s="618"/>
      <c r="N15" s="618"/>
    </row>
    <row r="16" spans="1:14" s="23" customFormat="1" ht="15">
      <c r="A16" s="618" t="s">
        <v>85</v>
      </c>
      <c r="B16" s="618"/>
      <c r="C16" s="618"/>
      <c r="D16" s="618"/>
      <c r="E16" s="618"/>
      <c r="F16" s="618"/>
      <c r="G16" s="618"/>
      <c r="H16" s="618"/>
      <c r="I16" s="618"/>
      <c r="J16" s="618"/>
      <c r="K16" s="618"/>
      <c r="L16" s="618"/>
      <c r="M16" s="618"/>
      <c r="N16" s="618"/>
    </row>
    <row r="17" spans="1:14" s="23" customFormat="1" ht="15">
      <c r="A17" s="618" t="s">
        <v>292</v>
      </c>
      <c r="B17" s="618"/>
      <c r="C17" s="618"/>
      <c r="D17" s="618"/>
      <c r="E17" s="618"/>
      <c r="F17" s="618"/>
      <c r="G17" s="618"/>
      <c r="H17" s="618"/>
      <c r="I17" s="618"/>
      <c r="J17" s="618"/>
      <c r="K17" s="618"/>
      <c r="L17" s="618"/>
      <c r="M17" s="618"/>
      <c r="N17" s="618"/>
    </row>
    <row r="18" spans="1:14" s="23" customFormat="1" ht="13.5" customHeight="1">
      <c r="A18" s="618" t="s">
        <v>86</v>
      </c>
      <c r="B18" s="618"/>
      <c r="C18" s="618"/>
      <c r="D18" s="618"/>
      <c r="E18" s="618"/>
      <c r="F18" s="618"/>
      <c r="G18" s="618"/>
      <c r="H18" s="618"/>
      <c r="I18" s="618"/>
      <c r="J18" s="618"/>
      <c r="K18" s="618"/>
      <c r="L18" s="618"/>
      <c r="M18" s="618"/>
      <c r="N18" s="618"/>
    </row>
    <row r="19" spans="1:14" s="23" customFormat="1" ht="15">
      <c r="A19" s="618" t="s">
        <v>87</v>
      </c>
      <c r="B19" s="618"/>
      <c r="C19" s="618"/>
      <c r="D19" s="618"/>
      <c r="E19" s="618"/>
      <c r="F19" s="618"/>
      <c r="G19" s="618"/>
      <c r="H19" s="618"/>
      <c r="I19" s="618"/>
      <c r="J19" s="618"/>
      <c r="K19" s="618"/>
      <c r="L19" s="618"/>
      <c r="M19" s="618"/>
      <c r="N19" s="618"/>
    </row>
    <row r="20" spans="1:14" s="23" customFormat="1" ht="15">
      <c r="A20" s="618" t="s">
        <v>88</v>
      </c>
      <c r="B20" s="618"/>
      <c r="C20" s="618"/>
      <c r="D20" s="618"/>
      <c r="E20" s="618"/>
      <c r="F20" s="618"/>
      <c r="G20" s="618"/>
      <c r="H20" s="618"/>
      <c r="I20" s="618"/>
      <c r="J20" s="618"/>
      <c r="K20" s="618"/>
      <c r="L20" s="618"/>
      <c r="M20" s="618"/>
      <c r="N20" s="618"/>
    </row>
    <row r="21" spans="1:14" s="23" customFormat="1" ht="15">
      <c r="A21" s="618" t="s">
        <v>89</v>
      </c>
      <c r="B21" s="618"/>
      <c r="C21" s="618"/>
      <c r="D21" s="618"/>
      <c r="E21" s="618"/>
      <c r="F21" s="618"/>
      <c r="G21" s="618"/>
      <c r="H21" s="618"/>
      <c r="I21" s="618"/>
      <c r="J21" s="618"/>
      <c r="K21" s="618"/>
      <c r="L21" s="618"/>
      <c r="M21" s="618"/>
      <c r="N21" s="618"/>
    </row>
    <row r="22" spans="1:14" s="23" customFormat="1" ht="15">
      <c r="A22" s="618" t="s">
        <v>90</v>
      </c>
      <c r="B22" s="618"/>
      <c r="C22" s="618"/>
      <c r="D22" s="618"/>
      <c r="E22" s="618"/>
      <c r="F22" s="618"/>
      <c r="G22" s="618"/>
      <c r="H22" s="618"/>
      <c r="I22" s="618"/>
      <c r="J22" s="618"/>
      <c r="K22" s="618"/>
      <c r="L22" s="618"/>
      <c r="M22" s="618"/>
      <c r="N22" s="618"/>
    </row>
    <row r="23" spans="1:14" s="23" customFormat="1" ht="15">
      <c r="A23" s="618" t="s">
        <v>290</v>
      </c>
      <c r="B23" s="618"/>
      <c r="C23" s="618"/>
      <c r="D23" s="618"/>
      <c r="E23" s="618"/>
      <c r="F23" s="618"/>
      <c r="G23" s="618"/>
      <c r="H23" s="618"/>
      <c r="I23" s="618"/>
      <c r="J23" s="618"/>
      <c r="K23" s="618"/>
      <c r="L23" s="618"/>
      <c r="M23" s="618"/>
      <c r="N23" s="618"/>
    </row>
    <row r="24" spans="1:14" s="23" customFormat="1" ht="15">
      <c r="A24" s="618" t="s">
        <v>91</v>
      </c>
      <c r="B24" s="618"/>
      <c r="C24" s="618"/>
      <c r="D24" s="618"/>
      <c r="E24" s="618"/>
      <c r="F24" s="618"/>
      <c r="G24" s="618"/>
      <c r="H24" s="618"/>
      <c r="I24" s="618"/>
      <c r="J24" s="618"/>
      <c r="K24" s="618"/>
      <c r="L24" s="618"/>
      <c r="M24" s="618"/>
      <c r="N24" s="618"/>
    </row>
    <row r="25" spans="1:14" s="23" customFormat="1" ht="16.5" customHeight="1">
      <c r="A25" s="618" t="s">
        <v>291</v>
      </c>
      <c r="B25" s="618"/>
      <c r="C25" s="618"/>
      <c r="D25" s="618"/>
      <c r="E25" s="618"/>
      <c r="F25" s="618"/>
      <c r="G25" s="618"/>
      <c r="H25" s="618"/>
      <c r="I25" s="618"/>
      <c r="J25" s="618"/>
      <c r="K25" s="618"/>
      <c r="L25" s="618"/>
      <c r="M25" s="618"/>
      <c r="N25" s="618"/>
    </row>
    <row r="26" spans="1:14" s="23" customFormat="1" ht="15">
      <c r="A26" s="618" t="s">
        <v>403</v>
      </c>
      <c r="B26" s="618"/>
      <c r="C26" s="618"/>
      <c r="D26" s="618"/>
      <c r="E26" s="618"/>
      <c r="F26" s="618"/>
      <c r="G26" s="618"/>
      <c r="H26" s="618"/>
      <c r="I26" s="618"/>
      <c r="J26" s="618"/>
      <c r="K26" s="618"/>
      <c r="L26" s="618"/>
      <c r="M26" s="618"/>
      <c r="N26" s="618"/>
    </row>
    <row r="27" spans="1:14" s="23" customFormat="1" ht="16.5" customHeight="1">
      <c r="A27" s="618" t="s">
        <v>402</v>
      </c>
      <c r="B27" s="618"/>
      <c r="C27" s="618"/>
      <c r="D27" s="618"/>
      <c r="E27" s="618"/>
      <c r="F27" s="618"/>
      <c r="G27" s="618"/>
      <c r="H27" s="618"/>
      <c r="I27" s="618"/>
      <c r="J27" s="618"/>
      <c r="K27" s="618"/>
      <c r="L27" s="618"/>
      <c r="M27" s="618"/>
      <c r="N27" s="618"/>
    </row>
    <row r="28" spans="1:14" s="23" customFormat="1" ht="15">
      <c r="A28" s="261" t="s">
        <v>401</v>
      </c>
      <c r="B28" s="261"/>
      <c r="C28" s="261"/>
      <c r="D28" s="262"/>
      <c r="E28" s="262"/>
      <c r="F28" s="262"/>
      <c r="G28" s="262"/>
      <c r="H28" s="262"/>
      <c r="I28" s="262"/>
      <c r="J28" s="262"/>
      <c r="K28" s="262"/>
      <c r="L28" s="38"/>
      <c r="M28" s="38"/>
      <c r="N28" s="38"/>
    </row>
    <row r="29" spans="1:14" s="23" customFormat="1" ht="32.25" customHeight="1">
      <c r="A29" s="624" t="s">
        <v>82</v>
      </c>
      <c r="B29" s="624"/>
      <c r="C29" s="624"/>
      <c r="D29" s="624"/>
      <c r="E29" s="624"/>
      <c r="F29" s="624"/>
      <c r="G29" s="624"/>
      <c r="H29" s="624"/>
      <c r="I29" s="624"/>
      <c r="J29" s="624"/>
      <c r="K29" s="624"/>
      <c r="L29" s="624"/>
      <c r="M29" s="624"/>
      <c r="N29" s="624"/>
    </row>
    <row r="30" spans="1:14" s="23" customFormat="1" ht="14.25">
      <c r="A30" s="44"/>
      <c r="B30" s="44"/>
      <c r="C30" s="44"/>
      <c r="D30" s="38"/>
      <c r="E30" s="38"/>
      <c r="F30" s="38"/>
      <c r="G30" s="38"/>
      <c r="H30" s="38"/>
      <c r="I30" s="38"/>
      <c r="J30" s="38"/>
      <c r="K30" s="38"/>
      <c r="L30" s="38"/>
      <c r="M30" s="38"/>
      <c r="N30" s="38"/>
    </row>
    <row r="31" spans="1:14" s="23" customFormat="1" ht="42" customHeight="1">
      <c r="A31" s="624" t="s">
        <v>83</v>
      </c>
      <c r="B31" s="624"/>
      <c r="C31" s="624"/>
      <c r="D31" s="624"/>
      <c r="E31" s="624"/>
      <c r="F31" s="624"/>
      <c r="G31" s="624"/>
      <c r="H31" s="624"/>
      <c r="I31" s="624"/>
      <c r="J31" s="624"/>
      <c r="K31" s="624"/>
      <c r="L31" s="624"/>
      <c r="M31" s="624"/>
      <c r="N31" s="428"/>
    </row>
    <row r="32" spans="1:3" s="23" customFormat="1" ht="14.25">
      <c r="A32" s="43"/>
      <c r="B32" s="43"/>
      <c r="C32" s="43"/>
    </row>
    <row r="33" spans="1:13" s="23" customFormat="1" ht="15" thickBot="1">
      <c r="A33" s="622" t="s">
        <v>321</v>
      </c>
      <c r="B33" s="622"/>
      <c r="C33" s="622"/>
      <c r="D33" s="622"/>
      <c r="E33" s="622"/>
      <c r="F33" s="622"/>
      <c r="G33" s="622"/>
      <c r="H33" s="622"/>
      <c r="I33" s="622"/>
      <c r="J33" s="622"/>
      <c r="K33" s="622"/>
      <c r="L33" s="622"/>
      <c r="M33" s="622"/>
    </row>
    <row r="34" spans="1:13" s="23" customFormat="1" ht="15" customHeight="1">
      <c r="A34" s="628" t="s">
        <v>15</v>
      </c>
      <c r="B34" s="636" t="s">
        <v>92</v>
      </c>
      <c r="C34" s="637"/>
      <c r="D34" s="637"/>
      <c r="E34" s="637"/>
      <c r="F34" s="637"/>
      <c r="G34" s="637"/>
      <c r="H34" s="637"/>
      <c r="I34" s="637"/>
      <c r="J34" s="637"/>
      <c r="K34" s="637"/>
      <c r="L34" s="637"/>
      <c r="M34" s="638"/>
    </row>
    <row r="35" spans="1:13" s="23" customFormat="1" ht="13.5" customHeight="1" thickBot="1">
      <c r="A35" s="629"/>
      <c r="B35" s="639"/>
      <c r="C35" s="640"/>
      <c r="D35" s="640"/>
      <c r="E35" s="640"/>
      <c r="F35" s="640"/>
      <c r="G35" s="640"/>
      <c r="H35" s="640"/>
      <c r="I35" s="640"/>
      <c r="J35" s="640"/>
      <c r="K35" s="640"/>
      <c r="L35" s="640"/>
      <c r="M35" s="641"/>
    </row>
    <row r="36" spans="1:13" s="23" customFormat="1" ht="15" customHeight="1">
      <c r="A36" s="626">
        <v>1</v>
      </c>
      <c r="B36" s="630" t="s">
        <v>166</v>
      </c>
      <c r="C36" s="631"/>
      <c r="D36" s="631"/>
      <c r="E36" s="631"/>
      <c r="F36" s="631"/>
      <c r="G36" s="631"/>
      <c r="H36" s="631"/>
      <c r="I36" s="631"/>
      <c r="J36" s="631"/>
      <c r="K36" s="631"/>
      <c r="L36" s="631"/>
      <c r="M36" s="632"/>
    </row>
    <row r="37" spans="1:13" s="23" customFormat="1" ht="66" customHeight="1" thickBot="1">
      <c r="A37" s="627"/>
      <c r="B37" s="633" t="s">
        <v>167</v>
      </c>
      <c r="C37" s="634"/>
      <c r="D37" s="634"/>
      <c r="E37" s="634"/>
      <c r="F37" s="634"/>
      <c r="G37" s="634"/>
      <c r="H37" s="634"/>
      <c r="I37" s="634"/>
      <c r="J37" s="634"/>
      <c r="K37" s="634"/>
      <c r="L37" s="634"/>
      <c r="M37" s="635"/>
    </row>
    <row r="38" spans="1:13" s="23" customFormat="1" ht="24.75" customHeight="1">
      <c r="A38" s="56"/>
      <c r="B38" s="84"/>
      <c r="C38" s="84"/>
      <c r="D38" s="47"/>
      <c r="E38" s="47"/>
      <c r="F38" s="47"/>
      <c r="G38" s="47"/>
      <c r="H38" s="47"/>
      <c r="I38" s="47"/>
      <c r="J38" s="47"/>
      <c r="K38" s="47"/>
      <c r="L38" s="47"/>
      <c r="M38" s="47"/>
    </row>
    <row r="39" spans="1:8" s="23" customFormat="1" ht="14.25">
      <c r="A39" s="623" t="s">
        <v>404</v>
      </c>
      <c r="B39" s="623"/>
      <c r="C39" s="623"/>
      <c r="D39" s="623"/>
      <c r="E39" s="623"/>
      <c r="F39" s="623"/>
      <c r="G39" s="623"/>
      <c r="H39" s="623"/>
    </row>
    <row r="40" spans="1:8" s="23" customFormat="1" ht="14.25">
      <c r="A40" s="625" t="s">
        <v>94</v>
      </c>
      <c r="B40" s="625"/>
      <c r="C40" s="625"/>
      <c r="D40" s="625"/>
      <c r="E40" s="625"/>
      <c r="F40" s="625"/>
      <c r="G40" s="625"/>
      <c r="H40" s="625"/>
    </row>
    <row r="41" spans="1:7" s="23" customFormat="1" ht="14.25" customHeight="1">
      <c r="A41" s="625" t="s">
        <v>60</v>
      </c>
      <c r="B41" s="625"/>
      <c r="C41" s="625"/>
      <c r="D41" s="625"/>
      <c r="E41" s="625"/>
      <c r="F41" s="625"/>
      <c r="G41" s="79"/>
    </row>
    <row r="42" spans="1:7" s="23" customFormat="1" ht="14.25">
      <c r="A42" s="621" t="s">
        <v>93</v>
      </c>
      <c r="B42" s="621"/>
      <c r="C42" s="621"/>
      <c r="D42" s="621"/>
      <c r="E42" s="78"/>
      <c r="F42" s="45"/>
      <c r="G42" s="45"/>
    </row>
    <row r="43" spans="1:7" s="23" customFormat="1" ht="14.25">
      <c r="A43" s="46"/>
      <c r="B43" s="46"/>
      <c r="C43" s="46"/>
      <c r="D43" s="45"/>
      <c r="E43" s="45"/>
      <c r="F43" s="45"/>
      <c r="G43" s="45"/>
    </row>
  </sheetData>
  <sheetProtection/>
  <mergeCells count="37">
    <mergeCell ref="A16:N16"/>
    <mergeCell ref="A13:N13"/>
    <mergeCell ref="E10:I10"/>
    <mergeCell ref="A7:C7"/>
    <mergeCell ref="A14:N14"/>
    <mergeCell ref="A8:C8"/>
    <mergeCell ref="A10:D10"/>
    <mergeCell ref="A15:N15"/>
    <mergeCell ref="E11:I11"/>
    <mergeCell ref="A3:E6"/>
    <mergeCell ref="A22:N22"/>
    <mergeCell ref="A24:N24"/>
    <mergeCell ref="A23:N23"/>
    <mergeCell ref="A25:N25"/>
    <mergeCell ref="A18:N18"/>
    <mergeCell ref="A17:N17"/>
    <mergeCell ref="A19:N19"/>
    <mergeCell ref="A20:N20"/>
    <mergeCell ref="A21:N21"/>
    <mergeCell ref="A34:A35"/>
    <mergeCell ref="A27:N27"/>
    <mergeCell ref="A29:N29"/>
    <mergeCell ref="A40:H40"/>
    <mergeCell ref="B36:M36"/>
    <mergeCell ref="B37:M37"/>
    <mergeCell ref="B34:M35"/>
    <mergeCell ref="A26:N26"/>
    <mergeCell ref="L2:O2"/>
    <mergeCell ref="J10:O10"/>
    <mergeCell ref="J11:L11"/>
    <mergeCell ref="A42:D42"/>
    <mergeCell ref="A33:M33"/>
    <mergeCell ref="A39:H39"/>
    <mergeCell ref="A31:M31"/>
    <mergeCell ref="A41:F41"/>
    <mergeCell ref="A36:A37"/>
  </mergeCells>
  <printOptions/>
  <pageMargins left="0.35433070866141736" right="0.2362204724409449" top="0.4330708661417323" bottom="0.2362204724409449" header="0.31496062992125984" footer="0.2362204724409449"/>
  <pageSetup horizontalDpi="600" verticalDpi="600" orientation="landscape" paperSize="9" scale="71" r:id="rId1"/>
</worksheet>
</file>

<file path=xl/worksheets/sheet22.xml><?xml version="1.0" encoding="utf-8"?>
<worksheet xmlns="http://schemas.openxmlformats.org/spreadsheetml/2006/main" xmlns:r="http://schemas.openxmlformats.org/officeDocument/2006/relationships">
  <dimension ref="A1:K60"/>
  <sheetViews>
    <sheetView zoomScalePageLayoutView="0" workbookViewId="0" topLeftCell="A25">
      <selection activeCell="C34" sqref="C34"/>
    </sheetView>
  </sheetViews>
  <sheetFormatPr defaultColWidth="9.140625" defaultRowHeight="12.75"/>
  <cols>
    <col min="1" max="1" width="13.421875" style="0" customWidth="1"/>
    <col min="2" max="2" width="53.140625" style="0" customWidth="1"/>
    <col min="3" max="3" width="16.140625" style="0" customWidth="1"/>
    <col min="4" max="4" width="13.57421875" style="0" customWidth="1"/>
  </cols>
  <sheetData>
    <row r="1" spans="1:4" ht="15.75">
      <c r="A1" s="7" t="s">
        <v>52</v>
      </c>
      <c r="B1" s="8"/>
      <c r="C1" s="9"/>
      <c r="D1" s="9"/>
    </row>
    <row r="2" spans="1:4" ht="15.75">
      <c r="A2" s="7" t="s">
        <v>53</v>
      </c>
      <c r="B2" s="8"/>
      <c r="C2" s="9"/>
      <c r="D2" s="9"/>
    </row>
    <row r="3" spans="1:4" ht="15.75">
      <c r="A3" s="7" t="s">
        <v>54</v>
      </c>
      <c r="B3" s="8"/>
      <c r="C3" s="9"/>
      <c r="D3" s="9"/>
    </row>
    <row r="4" spans="1:4" ht="15.75">
      <c r="A4" s="7" t="s">
        <v>55</v>
      </c>
      <c r="B4" s="8"/>
      <c r="C4" s="9"/>
      <c r="D4" s="9"/>
    </row>
    <row r="5" spans="1:4" ht="15.75">
      <c r="A5" s="7" t="s">
        <v>56</v>
      </c>
      <c r="B5" s="8"/>
      <c r="C5" s="9"/>
      <c r="D5" s="9"/>
    </row>
    <row r="6" spans="1:4" ht="15.75">
      <c r="A6" s="7" t="s">
        <v>57</v>
      </c>
      <c r="B6" s="8"/>
      <c r="C6" s="9"/>
      <c r="D6" s="9"/>
    </row>
    <row r="7" spans="1:2" ht="12.75">
      <c r="A7" s="10"/>
      <c r="B7" s="10"/>
    </row>
    <row r="8" spans="1:5" ht="19.5" customHeight="1">
      <c r="A8" s="668" t="s">
        <v>277</v>
      </c>
      <c r="B8" s="669"/>
      <c r="C8" s="669"/>
      <c r="D8" s="669"/>
      <c r="E8" s="670"/>
    </row>
    <row r="9" spans="1:5" ht="15" customHeight="1" thickBot="1">
      <c r="A9" s="677"/>
      <c r="B9" s="678"/>
      <c r="C9" s="678"/>
      <c r="D9" s="678"/>
      <c r="E9" s="678"/>
    </row>
    <row r="10" spans="1:5" ht="20.25" customHeight="1">
      <c r="A10" s="671" t="s">
        <v>22</v>
      </c>
      <c r="B10" s="673" t="s">
        <v>163</v>
      </c>
      <c r="C10" s="673" t="s">
        <v>278</v>
      </c>
      <c r="D10" s="673" t="s">
        <v>164</v>
      </c>
      <c r="E10" s="675" t="s">
        <v>113</v>
      </c>
    </row>
    <row r="11" spans="1:5" ht="73.5" customHeight="1" thickBot="1">
      <c r="A11" s="672"/>
      <c r="B11" s="674"/>
      <c r="C11" s="674"/>
      <c r="D11" s="674"/>
      <c r="E11" s="676"/>
    </row>
    <row r="12" spans="1:5" ht="15.75">
      <c r="A12" s="11">
        <v>1</v>
      </c>
      <c r="B12" s="12"/>
      <c r="C12" s="13"/>
      <c r="D12" s="13"/>
      <c r="E12" s="54"/>
    </row>
    <row r="13" spans="1:5" ht="15.75">
      <c r="A13" s="14">
        <f>A12+1</f>
        <v>2</v>
      </c>
      <c r="B13" s="15"/>
      <c r="C13" s="16"/>
      <c r="D13" s="16"/>
      <c r="E13" s="55"/>
    </row>
    <row r="14" spans="1:5" ht="15.75">
      <c r="A14" s="14">
        <f aca="true" t="shared" si="0" ref="A14:A42">A13+1</f>
        <v>3</v>
      </c>
      <c r="B14" s="15"/>
      <c r="C14" s="16"/>
      <c r="D14" s="16"/>
      <c r="E14" s="55"/>
    </row>
    <row r="15" spans="1:5" ht="15.75">
      <c r="A15" s="14">
        <f t="shared" si="0"/>
        <v>4</v>
      </c>
      <c r="B15" s="15"/>
      <c r="C15" s="16"/>
      <c r="D15" s="16"/>
      <c r="E15" s="55"/>
    </row>
    <row r="16" spans="1:5" ht="15.75">
      <c r="A16" s="14">
        <f t="shared" si="0"/>
        <v>5</v>
      </c>
      <c r="B16" s="15"/>
      <c r="C16" s="16"/>
      <c r="D16" s="16"/>
      <c r="E16" s="55"/>
    </row>
    <row r="17" spans="1:5" ht="15.75">
      <c r="A17" s="14">
        <f t="shared" si="0"/>
        <v>6</v>
      </c>
      <c r="B17" s="15"/>
      <c r="C17" s="16"/>
      <c r="D17" s="16"/>
      <c r="E17" s="55"/>
    </row>
    <row r="18" spans="1:5" ht="15.75">
      <c r="A18" s="14">
        <f t="shared" si="0"/>
        <v>7</v>
      </c>
      <c r="B18" s="15"/>
      <c r="C18" s="16"/>
      <c r="D18" s="16"/>
      <c r="E18" s="55"/>
    </row>
    <row r="19" spans="1:5" ht="15.75">
      <c r="A19" s="14">
        <f t="shared" si="0"/>
        <v>8</v>
      </c>
      <c r="B19" s="15"/>
      <c r="C19" s="16"/>
      <c r="D19" s="16"/>
      <c r="E19" s="55"/>
    </row>
    <row r="20" spans="1:5" ht="15.75">
      <c r="A20" s="14">
        <f t="shared" si="0"/>
        <v>9</v>
      </c>
      <c r="B20" s="15"/>
      <c r="C20" s="16"/>
      <c r="D20" s="16"/>
      <c r="E20" s="55"/>
    </row>
    <row r="21" spans="1:5" ht="15.75">
      <c r="A21" s="14">
        <f t="shared" si="0"/>
        <v>10</v>
      </c>
      <c r="B21" s="15"/>
      <c r="C21" s="16"/>
      <c r="D21" s="16"/>
      <c r="E21" s="55"/>
    </row>
    <row r="22" spans="1:5" ht="15.75">
      <c r="A22" s="14">
        <f t="shared" si="0"/>
        <v>11</v>
      </c>
      <c r="B22" s="15"/>
      <c r="C22" s="16"/>
      <c r="D22" s="16"/>
      <c r="E22" s="55"/>
    </row>
    <row r="23" spans="1:5" ht="15.75">
      <c r="A23" s="14">
        <f t="shared" si="0"/>
        <v>12</v>
      </c>
      <c r="B23" s="15"/>
      <c r="C23" s="16"/>
      <c r="D23" s="16"/>
      <c r="E23" s="55"/>
    </row>
    <row r="24" spans="1:5" ht="15.75">
      <c r="A24" s="14">
        <f t="shared" si="0"/>
        <v>13</v>
      </c>
      <c r="B24" s="15"/>
      <c r="C24" s="16"/>
      <c r="D24" s="16"/>
      <c r="E24" s="55"/>
    </row>
    <row r="25" spans="1:5" ht="15.75">
      <c r="A25" s="14">
        <f t="shared" si="0"/>
        <v>14</v>
      </c>
      <c r="B25" s="15"/>
      <c r="C25" s="16"/>
      <c r="D25" s="16"/>
      <c r="E25" s="55"/>
    </row>
    <row r="26" spans="1:5" ht="15.75">
      <c r="A26" s="14">
        <f t="shared" si="0"/>
        <v>15</v>
      </c>
      <c r="B26" s="15"/>
      <c r="C26" s="16"/>
      <c r="D26" s="16"/>
      <c r="E26" s="55"/>
    </row>
    <row r="27" spans="1:5" ht="15.75">
      <c r="A27" s="14">
        <f t="shared" si="0"/>
        <v>16</v>
      </c>
      <c r="B27" s="15"/>
      <c r="C27" s="16"/>
      <c r="D27" s="16"/>
      <c r="E27" s="55"/>
    </row>
    <row r="28" spans="1:5" ht="15.75">
      <c r="A28" s="14">
        <f t="shared" si="0"/>
        <v>17</v>
      </c>
      <c r="B28" s="15"/>
      <c r="C28" s="16"/>
      <c r="D28" s="16"/>
      <c r="E28" s="55"/>
    </row>
    <row r="29" spans="1:5" ht="15.75">
      <c r="A29" s="14">
        <f t="shared" si="0"/>
        <v>18</v>
      </c>
      <c r="B29" s="15"/>
      <c r="C29" s="16"/>
      <c r="D29" s="16"/>
      <c r="E29" s="55"/>
    </row>
    <row r="30" spans="1:5" ht="15.75">
      <c r="A30" s="14">
        <f t="shared" si="0"/>
        <v>19</v>
      </c>
      <c r="B30" s="15"/>
      <c r="C30" s="16"/>
      <c r="D30" s="16"/>
      <c r="E30" s="55"/>
    </row>
    <row r="31" spans="1:5" ht="15.75">
      <c r="A31" s="14">
        <f t="shared" si="0"/>
        <v>20</v>
      </c>
      <c r="B31" s="15"/>
      <c r="C31" s="16"/>
      <c r="D31" s="16"/>
      <c r="E31" s="55"/>
    </row>
    <row r="32" spans="1:5" ht="15.75">
      <c r="A32" s="14">
        <f t="shared" si="0"/>
        <v>21</v>
      </c>
      <c r="B32" s="15"/>
      <c r="C32" s="16"/>
      <c r="D32" s="16"/>
      <c r="E32" s="55"/>
    </row>
    <row r="33" spans="1:5" ht="15.75">
      <c r="A33" s="14">
        <f t="shared" si="0"/>
        <v>22</v>
      </c>
      <c r="B33" s="15"/>
      <c r="C33" s="16"/>
      <c r="D33" s="16"/>
      <c r="E33" s="55"/>
    </row>
    <row r="34" spans="1:5" ht="15.75">
      <c r="A34" s="14">
        <f t="shared" si="0"/>
        <v>23</v>
      </c>
      <c r="B34" s="15"/>
      <c r="C34" s="16"/>
      <c r="D34" s="16"/>
      <c r="E34" s="55"/>
    </row>
    <row r="35" spans="1:5" ht="15.75">
      <c r="A35" s="14">
        <f t="shared" si="0"/>
        <v>24</v>
      </c>
      <c r="B35" s="15"/>
      <c r="C35" s="16"/>
      <c r="D35" s="16"/>
      <c r="E35" s="55"/>
    </row>
    <row r="36" spans="1:5" ht="15.75">
      <c r="A36" s="14">
        <f t="shared" si="0"/>
        <v>25</v>
      </c>
      <c r="B36" s="15"/>
      <c r="C36" s="16"/>
      <c r="D36" s="16"/>
      <c r="E36" s="55"/>
    </row>
    <row r="37" spans="1:5" ht="15.75">
      <c r="A37" s="14">
        <f t="shared" si="0"/>
        <v>26</v>
      </c>
      <c r="B37" s="15"/>
      <c r="C37" s="16"/>
      <c r="D37" s="16"/>
      <c r="E37" s="55"/>
    </row>
    <row r="38" spans="1:5" ht="15.75">
      <c r="A38" s="14">
        <f t="shared" si="0"/>
        <v>27</v>
      </c>
      <c r="B38" s="15"/>
      <c r="C38" s="16"/>
      <c r="D38" s="16"/>
      <c r="E38" s="55"/>
    </row>
    <row r="39" spans="1:5" ht="15.75">
      <c r="A39" s="14">
        <f t="shared" si="0"/>
        <v>28</v>
      </c>
      <c r="B39" s="15"/>
      <c r="C39" s="16"/>
      <c r="D39" s="16"/>
      <c r="E39" s="55"/>
    </row>
    <row r="40" spans="1:5" ht="15.75">
      <c r="A40" s="14">
        <f t="shared" si="0"/>
        <v>29</v>
      </c>
      <c r="B40" s="15"/>
      <c r="C40" s="16"/>
      <c r="D40" s="16"/>
      <c r="E40" s="55"/>
    </row>
    <row r="41" spans="1:5" ht="15.75">
      <c r="A41" s="14">
        <f t="shared" si="0"/>
        <v>30</v>
      </c>
      <c r="B41" s="15"/>
      <c r="C41" s="16"/>
      <c r="D41" s="16"/>
      <c r="E41" s="55"/>
    </row>
    <row r="42" spans="1:5" ht="15.75">
      <c r="A42" s="17">
        <f t="shared" si="0"/>
        <v>31</v>
      </c>
      <c r="B42" s="18"/>
      <c r="C42" s="19"/>
      <c r="D42" s="16"/>
      <c r="E42" s="55"/>
    </row>
    <row r="43" spans="1:5" ht="15.75">
      <c r="A43" s="661" t="s">
        <v>58</v>
      </c>
      <c r="B43" s="662"/>
      <c r="C43" s="199">
        <f>SUM(C12:C42)</f>
        <v>0</v>
      </c>
      <c r="D43" s="199">
        <f>SUM(D12:D42)</f>
        <v>0</v>
      </c>
      <c r="E43" s="199">
        <f>SUM(E12:E42)</f>
        <v>0</v>
      </c>
    </row>
    <row r="44" spans="1:5" ht="30" customHeight="1" thickBot="1">
      <c r="A44" s="663" t="s">
        <v>165</v>
      </c>
      <c r="B44" s="664"/>
      <c r="C44" s="665" t="e">
        <f>C43/E43</f>
        <v>#DIV/0!</v>
      </c>
      <c r="D44" s="666"/>
      <c r="E44" s="667"/>
    </row>
    <row r="45" ht="12.75">
      <c r="A45" t="s">
        <v>114</v>
      </c>
    </row>
    <row r="46" spans="1:11" ht="12.75">
      <c r="A46" s="434" t="s">
        <v>474</v>
      </c>
      <c r="B46" s="434"/>
      <c r="C46" s="434"/>
      <c r="D46" s="434"/>
      <c r="E46" s="434"/>
      <c r="F46" s="434"/>
      <c r="G46" s="434"/>
      <c r="H46" s="434"/>
      <c r="I46" s="434"/>
      <c r="J46" s="434"/>
      <c r="K46" s="434"/>
    </row>
    <row r="47" spans="1:5" ht="15.75">
      <c r="A47" s="20" t="s">
        <v>59</v>
      </c>
      <c r="B47" s="21"/>
      <c r="C47" s="21"/>
      <c r="D47" s="21"/>
      <c r="E47" s="21"/>
    </row>
    <row r="48" spans="1:3" ht="15.75">
      <c r="A48" s="22" t="s">
        <v>60</v>
      </c>
      <c r="C48" t="s">
        <v>35</v>
      </c>
    </row>
    <row r="49" ht="12" customHeight="1"/>
    <row r="50" spans="1:5" ht="15.75">
      <c r="A50" s="20" t="s">
        <v>279</v>
      </c>
      <c r="B50" s="21"/>
      <c r="C50" s="21"/>
      <c r="D50" s="21"/>
      <c r="E50" s="21"/>
    </row>
    <row r="51" spans="1:3" ht="15.75">
      <c r="A51" s="22" t="s">
        <v>60</v>
      </c>
      <c r="C51" t="s">
        <v>35</v>
      </c>
    </row>
    <row r="52" ht="15.75">
      <c r="A52" s="22"/>
    </row>
    <row r="53" spans="1:5" ht="15.75">
      <c r="A53" s="20" t="s">
        <v>280</v>
      </c>
      <c r="B53" s="21"/>
      <c r="C53" s="21"/>
      <c r="D53" s="21"/>
      <c r="E53" s="21"/>
    </row>
    <row r="54" spans="1:3" ht="15.75">
      <c r="A54" s="22" t="s">
        <v>60</v>
      </c>
      <c r="C54" t="s">
        <v>35</v>
      </c>
    </row>
    <row r="56" ht="15.75">
      <c r="A56" s="22" t="s">
        <v>281</v>
      </c>
    </row>
    <row r="60" ht="12.75">
      <c r="B60" s="2"/>
    </row>
  </sheetData>
  <sheetProtection/>
  <mergeCells count="10">
    <mergeCell ref="A43:B43"/>
    <mergeCell ref="A44:B44"/>
    <mergeCell ref="C44:E44"/>
    <mergeCell ref="A8:E8"/>
    <mergeCell ref="A10:A11"/>
    <mergeCell ref="B10:B11"/>
    <mergeCell ref="C10:C11"/>
    <mergeCell ref="D10:D11"/>
    <mergeCell ref="E10:E11"/>
    <mergeCell ref="A9:E9"/>
  </mergeCells>
  <dataValidations count="5">
    <dataValidation type="list" allowBlank="1" showInputMessage="1" showErrorMessage="1" prompt="Selectaţi programul gestionat. ACIS, ACP, AA, ANRMAP, UCAVP/CVAP vor selecta Instrumente Structurale." sqref="A9">
      <formula1>programe</formula1>
    </dataValidation>
    <dataValidation type="list" allowBlank="1" showInputMessage="1" showErrorMessage="1" prompt="Selectaţi funcţia deţinută." sqref="B4">
      <formula1>Functii</formula1>
    </dataValidation>
    <dataValidation type="list" allowBlank="1" showInputMessage="1" showErrorMessage="1" promptTitle="Selectati institutia." sqref="B1">
      <formula1>Institutii</formula1>
    </dataValidation>
    <dataValidation type="list" allowBlank="1" showInputMessage="1" showErrorMessage="1" prompt="Selectaţi anul pentru care se completează formularul." sqref="B6">
      <formula1>Anul</formula1>
    </dataValidation>
    <dataValidation type="list" allowBlank="1" showInputMessage="1" showErrorMessage="1" prompt="Selectaţi luna pentru care se completează formularul." sqref="B5">
      <formula1>Luna</formula1>
    </dataValidation>
  </dataValidations>
  <printOptions horizontalCentered="1" verticalCentered="1"/>
  <pageMargins left="0.2362204724409449" right="0.2362204724409449" top="0.2755905511811024" bottom="0.5511811023622047" header="0.2755905511811024" footer="0.2362204724409449"/>
  <pageSetup horizontalDpi="600" verticalDpi="600" orientation="portrait" paperSize="9" scale="82" r:id="rId1"/>
</worksheet>
</file>

<file path=xl/worksheets/sheet23.xml><?xml version="1.0" encoding="utf-8"?>
<worksheet xmlns="http://schemas.openxmlformats.org/spreadsheetml/2006/main" xmlns:r="http://schemas.openxmlformats.org/officeDocument/2006/relationships">
  <dimension ref="A2:N37"/>
  <sheetViews>
    <sheetView zoomScale="115" zoomScaleNormal="115" zoomScalePageLayoutView="0" workbookViewId="0" topLeftCell="A14">
      <selection activeCell="C11" sqref="C11:N27"/>
    </sheetView>
  </sheetViews>
  <sheetFormatPr defaultColWidth="9.140625" defaultRowHeight="12.75"/>
  <cols>
    <col min="1" max="1" width="5.140625" style="63" bestFit="1" customWidth="1"/>
    <col min="2" max="2" width="25.8515625" style="63" bestFit="1" customWidth="1"/>
    <col min="3" max="3" width="16.28125" style="63" customWidth="1"/>
    <col min="4" max="5" width="10.00390625" style="63" bestFit="1" customWidth="1"/>
    <col min="6" max="6" width="11.00390625" style="63" customWidth="1"/>
    <col min="7" max="7" width="10.00390625" style="63" bestFit="1" customWidth="1"/>
    <col min="8" max="9" width="10.00390625" style="51" bestFit="1" customWidth="1"/>
    <col min="10" max="10" width="11.28125" style="51" customWidth="1"/>
    <col min="11" max="14" width="10.00390625" style="51" bestFit="1" customWidth="1"/>
    <col min="15" max="16384" width="9.140625" style="51" customWidth="1"/>
  </cols>
  <sheetData>
    <row r="2" spans="1:14" ht="16.5" customHeight="1">
      <c r="A2" s="682" t="s">
        <v>128</v>
      </c>
      <c r="B2" s="682"/>
      <c r="C2" s="682"/>
      <c r="D2" s="682"/>
      <c r="E2" s="682"/>
      <c r="F2" s="682"/>
      <c r="G2" s="682"/>
      <c r="H2" s="682"/>
      <c r="I2" s="682"/>
      <c r="J2" s="682"/>
      <c r="K2" s="682"/>
      <c r="L2" s="682"/>
      <c r="M2" s="682"/>
      <c r="N2" s="682"/>
    </row>
    <row r="3" spans="1:14" ht="16.5" customHeight="1">
      <c r="A3" s="62"/>
      <c r="B3" s="62"/>
      <c r="C3" s="62"/>
      <c r="D3" s="62"/>
      <c r="E3" s="683" t="s">
        <v>129</v>
      </c>
      <c r="F3" s="683"/>
      <c r="G3" s="684"/>
      <c r="H3" s="684"/>
      <c r="I3" s="61"/>
      <c r="J3" s="61"/>
      <c r="K3" s="61"/>
      <c r="L3" s="61"/>
      <c r="M3" s="61"/>
      <c r="N3" s="61"/>
    </row>
    <row r="5" spans="3:14" ht="12.75">
      <c r="C5" s="685" t="s">
        <v>130</v>
      </c>
      <c r="D5" s="685"/>
      <c r="E5" s="65"/>
      <c r="F5" s="66"/>
      <c r="G5" s="66"/>
      <c r="H5" s="66"/>
      <c r="I5" s="66"/>
      <c r="J5" s="66"/>
      <c r="K5" s="66"/>
      <c r="L5" s="66"/>
      <c r="M5" s="66"/>
      <c r="N5" s="66"/>
    </row>
    <row r="6" spans="3:14" ht="12.75">
      <c r="C6" s="685" t="s">
        <v>131</v>
      </c>
      <c r="D6" s="685"/>
      <c r="E6" s="65"/>
      <c r="F6" s="66"/>
      <c r="G6" s="66"/>
      <c r="H6" s="66"/>
      <c r="I6" s="66"/>
      <c r="J6" s="66"/>
      <c r="K6" s="66"/>
      <c r="L6" s="66"/>
      <c r="M6" s="66"/>
      <c r="N6" s="66"/>
    </row>
    <row r="7" spans="3:14" ht="12.75">
      <c r="C7" s="685" t="s">
        <v>132</v>
      </c>
      <c r="D7" s="685"/>
      <c r="E7" s="65"/>
      <c r="F7" s="66"/>
      <c r="G7" s="66"/>
      <c r="H7" s="66"/>
      <c r="I7" s="66"/>
      <c r="J7" s="66"/>
      <c r="K7" s="66"/>
      <c r="L7" s="66"/>
      <c r="M7" s="66"/>
      <c r="N7" s="66"/>
    </row>
    <row r="8" spans="3:4" ht="12.75">
      <c r="C8" s="64"/>
      <c r="D8" s="64"/>
    </row>
    <row r="10" spans="1:14" ht="26.25" customHeight="1">
      <c r="A10" s="67" t="s">
        <v>133</v>
      </c>
      <c r="B10" s="67" t="s">
        <v>1</v>
      </c>
      <c r="C10" s="68" t="s">
        <v>134</v>
      </c>
      <c r="D10" s="68" t="s">
        <v>135</v>
      </c>
      <c r="E10" s="68" t="s">
        <v>136</v>
      </c>
      <c r="F10" s="68" t="s">
        <v>137</v>
      </c>
      <c r="G10" s="68" t="s">
        <v>105</v>
      </c>
      <c r="H10" s="68" t="s">
        <v>138</v>
      </c>
      <c r="I10" s="68" t="s">
        <v>139</v>
      </c>
      <c r="J10" s="68" t="s">
        <v>140</v>
      </c>
      <c r="K10" s="68" t="s">
        <v>141</v>
      </c>
      <c r="L10" s="68" t="s">
        <v>142</v>
      </c>
      <c r="M10" s="68" t="s">
        <v>143</v>
      </c>
      <c r="N10" s="68" t="s">
        <v>144</v>
      </c>
    </row>
    <row r="11" spans="1:14" ht="12.75">
      <c r="A11" s="69">
        <v>1</v>
      </c>
      <c r="B11" s="70" t="s">
        <v>154</v>
      </c>
      <c r="C11" s="429">
        <v>0.85</v>
      </c>
      <c r="D11" s="70"/>
      <c r="E11" s="70"/>
      <c r="F11" s="70"/>
      <c r="G11" s="70"/>
      <c r="H11" s="71"/>
      <c r="I11" s="71"/>
      <c r="J11" s="71"/>
      <c r="K11" s="71"/>
      <c r="L11" s="71"/>
      <c r="M11" s="71"/>
      <c r="N11" s="71"/>
    </row>
    <row r="12" spans="1:14" ht="12.75">
      <c r="A12" s="69">
        <v>2</v>
      </c>
      <c r="B12" s="70" t="s">
        <v>155</v>
      </c>
      <c r="C12" s="429">
        <v>0.75</v>
      </c>
      <c r="D12" s="70"/>
      <c r="E12" s="70"/>
      <c r="F12" s="70"/>
      <c r="G12" s="70"/>
      <c r="H12" s="71"/>
      <c r="I12" s="71"/>
      <c r="J12" s="71"/>
      <c r="K12" s="71"/>
      <c r="L12" s="71"/>
      <c r="M12" s="71"/>
      <c r="N12" s="71"/>
    </row>
    <row r="13" spans="1:14" ht="12.75">
      <c r="A13" s="69">
        <v>3</v>
      </c>
      <c r="B13" s="70" t="s">
        <v>156</v>
      </c>
      <c r="C13" s="429">
        <v>0.55</v>
      </c>
      <c r="D13" s="70"/>
      <c r="E13" s="70"/>
      <c r="F13" s="70"/>
      <c r="G13" s="70"/>
      <c r="H13" s="71"/>
      <c r="I13" s="71"/>
      <c r="J13" s="71"/>
      <c r="K13" s="71"/>
      <c r="L13" s="71"/>
      <c r="M13" s="71"/>
      <c r="N13" s="71"/>
    </row>
    <row r="14" spans="1:14" ht="12.75">
      <c r="A14" s="69">
        <v>4</v>
      </c>
      <c r="B14" s="70" t="s">
        <v>115</v>
      </c>
      <c r="C14" s="429">
        <v>0.78</v>
      </c>
      <c r="D14" s="70"/>
      <c r="E14" s="70"/>
      <c r="F14" s="70"/>
      <c r="G14" s="70"/>
      <c r="H14" s="71"/>
      <c r="I14" s="71"/>
      <c r="J14" s="71"/>
      <c r="K14" s="71"/>
      <c r="L14" s="71"/>
      <c r="M14" s="71"/>
      <c r="N14" s="71"/>
    </row>
    <row r="15" spans="1:14" ht="12.75">
      <c r="A15" s="69">
        <v>5</v>
      </c>
      <c r="B15" s="70"/>
      <c r="C15" s="429"/>
      <c r="D15" s="70"/>
      <c r="E15" s="70"/>
      <c r="F15" s="70"/>
      <c r="G15" s="70"/>
      <c r="H15" s="71"/>
      <c r="I15" s="71"/>
      <c r="J15" s="71"/>
      <c r="K15" s="71"/>
      <c r="L15" s="71"/>
      <c r="M15" s="71"/>
      <c r="N15" s="71"/>
    </row>
    <row r="16" spans="1:14" ht="12.75">
      <c r="A16" s="69">
        <v>6</v>
      </c>
      <c r="B16" s="70"/>
      <c r="C16" s="429"/>
      <c r="D16" s="70"/>
      <c r="E16" s="70"/>
      <c r="F16" s="70"/>
      <c r="G16" s="70"/>
      <c r="H16" s="71"/>
      <c r="I16" s="71"/>
      <c r="J16" s="71"/>
      <c r="K16" s="71"/>
      <c r="L16" s="71"/>
      <c r="M16" s="71"/>
      <c r="N16" s="71"/>
    </row>
    <row r="17" spans="1:14" ht="12.75">
      <c r="A17" s="69">
        <v>7</v>
      </c>
      <c r="B17" s="70"/>
      <c r="C17" s="429"/>
      <c r="D17" s="70"/>
      <c r="E17" s="70"/>
      <c r="F17" s="70"/>
      <c r="G17" s="70"/>
      <c r="H17" s="71"/>
      <c r="I17" s="71"/>
      <c r="J17" s="71"/>
      <c r="K17" s="71"/>
      <c r="L17" s="71"/>
      <c r="M17" s="71"/>
      <c r="N17" s="71"/>
    </row>
    <row r="18" spans="1:14" ht="12.75">
      <c r="A18" s="69">
        <v>8</v>
      </c>
      <c r="B18" s="70"/>
      <c r="C18" s="429"/>
      <c r="D18" s="70"/>
      <c r="E18" s="70"/>
      <c r="F18" s="70"/>
      <c r="G18" s="70"/>
      <c r="H18" s="71"/>
      <c r="I18" s="71"/>
      <c r="J18" s="71"/>
      <c r="K18" s="71"/>
      <c r="L18" s="71"/>
      <c r="M18" s="71"/>
      <c r="N18" s="71"/>
    </row>
    <row r="19" spans="1:14" ht="12.75">
      <c r="A19" s="69">
        <v>9</v>
      </c>
      <c r="B19" s="70"/>
      <c r="C19" s="429"/>
      <c r="D19" s="70"/>
      <c r="E19" s="70"/>
      <c r="F19" s="70"/>
      <c r="G19" s="70"/>
      <c r="H19" s="71"/>
      <c r="I19" s="71"/>
      <c r="J19" s="71"/>
      <c r="K19" s="71"/>
      <c r="L19" s="71"/>
      <c r="M19" s="71"/>
      <c r="N19" s="71"/>
    </row>
    <row r="20" spans="1:14" ht="12.75">
      <c r="A20" s="69">
        <v>10</v>
      </c>
      <c r="B20" s="70"/>
      <c r="C20" s="429"/>
      <c r="D20" s="70"/>
      <c r="E20" s="70"/>
      <c r="F20" s="70"/>
      <c r="G20" s="70"/>
      <c r="H20" s="71"/>
      <c r="I20" s="71"/>
      <c r="J20" s="71"/>
      <c r="K20" s="71"/>
      <c r="L20" s="71"/>
      <c r="M20" s="71"/>
      <c r="N20" s="71"/>
    </row>
    <row r="21" spans="1:14" ht="12.75">
      <c r="A21" s="69" t="s">
        <v>145</v>
      </c>
      <c r="B21" s="70"/>
      <c r="C21" s="429"/>
      <c r="D21" s="70"/>
      <c r="E21" s="70"/>
      <c r="F21" s="70"/>
      <c r="G21" s="70"/>
      <c r="H21" s="71"/>
      <c r="I21" s="71"/>
      <c r="J21" s="71"/>
      <c r="K21" s="71"/>
      <c r="L21" s="71"/>
      <c r="M21" s="71"/>
      <c r="N21" s="71"/>
    </row>
    <row r="22" spans="1:14" ht="12.75">
      <c r="A22" s="67"/>
      <c r="B22" s="67" t="s">
        <v>314</v>
      </c>
      <c r="C22" s="72">
        <v>4</v>
      </c>
      <c r="D22" s="72"/>
      <c r="E22" s="72"/>
      <c r="F22" s="72"/>
      <c r="G22" s="72"/>
      <c r="H22" s="73"/>
      <c r="I22" s="73"/>
      <c r="J22" s="73"/>
      <c r="K22" s="73"/>
      <c r="L22" s="73"/>
      <c r="M22" s="73"/>
      <c r="N22" s="73"/>
    </row>
    <row r="23" spans="1:14" ht="28.5" customHeight="1">
      <c r="A23" s="67"/>
      <c r="B23" s="67" t="s">
        <v>151</v>
      </c>
      <c r="C23" s="430">
        <f>ROUND(SUM(C11:C21)/C22,4)</f>
        <v>0.7325</v>
      </c>
      <c r="D23" s="430" t="e">
        <f aca="true" t="shared" si="0" ref="D23:N23">ROUND(SUM(D11:D21)/D22,4)</f>
        <v>#DIV/0!</v>
      </c>
      <c r="E23" s="430" t="e">
        <f t="shared" si="0"/>
        <v>#DIV/0!</v>
      </c>
      <c r="F23" s="430" t="e">
        <f t="shared" si="0"/>
        <v>#DIV/0!</v>
      </c>
      <c r="G23" s="430" t="e">
        <f t="shared" si="0"/>
        <v>#DIV/0!</v>
      </c>
      <c r="H23" s="430" t="e">
        <f t="shared" si="0"/>
        <v>#DIV/0!</v>
      </c>
      <c r="I23" s="430" t="e">
        <f t="shared" si="0"/>
        <v>#DIV/0!</v>
      </c>
      <c r="J23" s="430" t="e">
        <f t="shared" si="0"/>
        <v>#DIV/0!</v>
      </c>
      <c r="K23" s="430" t="e">
        <f t="shared" si="0"/>
        <v>#DIV/0!</v>
      </c>
      <c r="L23" s="430" t="e">
        <f t="shared" si="0"/>
        <v>#DIV/0!</v>
      </c>
      <c r="M23" s="430" t="e">
        <f t="shared" si="0"/>
        <v>#DIV/0!</v>
      </c>
      <c r="N23" s="430" t="e">
        <f t="shared" si="0"/>
        <v>#DIV/0!</v>
      </c>
    </row>
    <row r="24" spans="1:14" ht="28.5" customHeight="1">
      <c r="A24" s="67"/>
      <c r="B24" s="67" t="s">
        <v>315</v>
      </c>
      <c r="C24" s="431">
        <v>100</v>
      </c>
      <c r="D24" s="431"/>
      <c r="E24" s="431"/>
      <c r="F24" s="431"/>
      <c r="G24" s="431"/>
      <c r="H24" s="431"/>
      <c r="I24" s="431"/>
      <c r="J24" s="431"/>
      <c r="K24" s="431"/>
      <c r="L24" s="431"/>
      <c r="M24" s="431"/>
      <c r="N24" s="431"/>
    </row>
    <row r="25" spans="1:14" ht="28.5" customHeight="1">
      <c r="A25" s="67"/>
      <c r="B25" s="67" t="s">
        <v>316</v>
      </c>
      <c r="C25" s="431">
        <v>20</v>
      </c>
      <c r="D25" s="431"/>
      <c r="E25" s="431"/>
      <c r="F25" s="431"/>
      <c r="G25" s="431"/>
      <c r="H25" s="431"/>
      <c r="I25" s="431"/>
      <c r="J25" s="431"/>
      <c r="K25" s="431"/>
      <c r="L25" s="431"/>
      <c r="M25" s="431"/>
      <c r="N25" s="431"/>
    </row>
    <row r="26" spans="1:14" ht="28.5" customHeight="1">
      <c r="A26" s="67"/>
      <c r="B26" s="67" t="s">
        <v>317</v>
      </c>
      <c r="C26" s="431">
        <f>C23*C24</f>
        <v>73.25</v>
      </c>
      <c r="D26" s="431" t="e">
        <f aca="true" t="shared" si="1" ref="D26:N26">D23*D24</f>
        <v>#DIV/0!</v>
      </c>
      <c r="E26" s="431" t="e">
        <f t="shared" si="1"/>
        <v>#DIV/0!</v>
      </c>
      <c r="F26" s="431" t="e">
        <f t="shared" si="1"/>
        <v>#DIV/0!</v>
      </c>
      <c r="G26" s="431" t="e">
        <f t="shared" si="1"/>
        <v>#DIV/0!</v>
      </c>
      <c r="H26" s="431" t="e">
        <f t="shared" si="1"/>
        <v>#DIV/0!</v>
      </c>
      <c r="I26" s="431" t="e">
        <f t="shared" si="1"/>
        <v>#DIV/0!</v>
      </c>
      <c r="J26" s="431" t="e">
        <f t="shared" si="1"/>
        <v>#DIV/0!</v>
      </c>
      <c r="K26" s="431" t="e">
        <f t="shared" si="1"/>
        <v>#DIV/0!</v>
      </c>
      <c r="L26" s="431" t="e">
        <f t="shared" si="1"/>
        <v>#DIV/0!</v>
      </c>
      <c r="M26" s="431" t="e">
        <f t="shared" si="1"/>
        <v>#DIV/0!</v>
      </c>
      <c r="N26" s="431" t="e">
        <f t="shared" si="1"/>
        <v>#DIV/0!</v>
      </c>
    </row>
    <row r="27" spans="1:14" ht="28.5" customHeight="1">
      <c r="A27" s="67"/>
      <c r="B27" s="67" t="s">
        <v>318</v>
      </c>
      <c r="C27" s="431">
        <f>C23*C25</f>
        <v>14.65</v>
      </c>
      <c r="D27" s="431" t="e">
        <f aca="true" t="shared" si="2" ref="D27:N27">D23*D25</f>
        <v>#DIV/0!</v>
      </c>
      <c r="E27" s="431" t="e">
        <f t="shared" si="2"/>
        <v>#DIV/0!</v>
      </c>
      <c r="F27" s="431" t="e">
        <f t="shared" si="2"/>
        <v>#DIV/0!</v>
      </c>
      <c r="G27" s="431" t="e">
        <f t="shared" si="2"/>
        <v>#DIV/0!</v>
      </c>
      <c r="H27" s="431" t="e">
        <f t="shared" si="2"/>
        <v>#DIV/0!</v>
      </c>
      <c r="I27" s="431" t="e">
        <f t="shared" si="2"/>
        <v>#DIV/0!</v>
      </c>
      <c r="J27" s="431" t="e">
        <f t="shared" si="2"/>
        <v>#DIV/0!</v>
      </c>
      <c r="K27" s="431" t="e">
        <f t="shared" si="2"/>
        <v>#DIV/0!</v>
      </c>
      <c r="L27" s="431" t="e">
        <f t="shared" si="2"/>
        <v>#DIV/0!</v>
      </c>
      <c r="M27" s="431" t="e">
        <f t="shared" si="2"/>
        <v>#DIV/0!</v>
      </c>
      <c r="N27" s="431" t="e">
        <f t="shared" si="2"/>
        <v>#DIV/0!</v>
      </c>
    </row>
    <row r="29" spans="3:14" ht="25.5" customHeight="1">
      <c r="C29" s="74" t="s">
        <v>146</v>
      </c>
      <c r="F29" s="51"/>
      <c r="G29" s="74" t="s">
        <v>147</v>
      </c>
      <c r="K29" s="686" t="s">
        <v>435</v>
      </c>
      <c r="L29" s="608"/>
      <c r="M29" s="608"/>
      <c r="N29" s="608"/>
    </row>
    <row r="30" spans="2:10" ht="19.5" customHeight="1">
      <c r="B30" s="75" t="s">
        <v>148</v>
      </c>
      <c r="F30" s="76" t="s">
        <v>148</v>
      </c>
      <c r="G30" s="51"/>
      <c r="J30" s="76" t="s">
        <v>148</v>
      </c>
    </row>
    <row r="31" spans="2:10" ht="19.5" customHeight="1">
      <c r="B31" s="75" t="s">
        <v>149</v>
      </c>
      <c r="F31" s="76" t="s">
        <v>149</v>
      </c>
      <c r="G31" s="77"/>
      <c r="H31" s="77"/>
      <c r="I31" s="77"/>
      <c r="J31" s="76" t="s">
        <v>149</v>
      </c>
    </row>
    <row r="32" spans="2:10" ht="19.5" customHeight="1">
      <c r="B32" s="75" t="s">
        <v>150</v>
      </c>
      <c r="F32" s="75" t="s">
        <v>150</v>
      </c>
      <c r="G32" s="51"/>
      <c r="J32" s="75" t="s">
        <v>150</v>
      </c>
    </row>
    <row r="35" spans="2:14" ht="12.75">
      <c r="B35" s="679" t="s">
        <v>472</v>
      </c>
      <c r="C35" s="680"/>
      <c r="D35" s="680"/>
      <c r="E35" s="680"/>
      <c r="F35" s="680"/>
      <c r="G35" s="680"/>
      <c r="H35" s="680"/>
      <c r="I35" s="680"/>
      <c r="J35" s="680"/>
      <c r="K35" s="680"/>
      <c r="L35" s="680"/>
      <c r="M35" s="680"/>
      <c r="N35" s="680"/>
    </row>
    <row r="36" spans="2:14" ht="46.5" customHeight="1">
      <c r="B36" s="680"/>
      <c r="C36" s="680"/>
      <c r="D36" s="680"/>
      <c r="E36" s="680"/>
      <c r="F36" s="680"/>
      <c r="G36" s="680"/>
      <c r="H36" s="680"/>
      <c r="I36" s="680"/>
      <c r="J36" s="680"/>
      <c r="K36" s="680"/>
      <c r="L36" s="680"/>
      <c r="M36" s="680"/>
      <c r="N36" s="680"/>
    </row>
    <row r="37" spans="2:14" ht="12.75">
      <c r="B37" s="681"/>
      <c r="C37" s="681"/>
      <c r="D37" s="681"/>
      <c r="E37" s="681"/>
      <c r="F37" s="681"/>
      <c r="G37" s="681"/>
      <c r="H37" s="681"/>
      <c r="I37" s="681"/>
      <c r="J37" s="681"/>
      <c r="K37" s="681"/>
      <c r="L37" s="681"/>
      <c r="M37" s="681"/>
      <c r="N37" s="681"/>
    </row>
  </sheetData>
  <sheetProtection/>
  <mergeCells count="8">
    <mergeCell ref="B35:N37"/>
    <mergeCell ref="A2:N2"/>
    <mergeCell ref="E3:F3"/>
    <mergeCell ref="G3:H3"/>
    <mergeCell ref="C5:D5"/>
    <mergeCell ref="C6:D6"/>
    <mergeCell ref="C7:D7"/>
    <mergeCell ref="K29:N29"/>
  </mergeCells>
  <printOptions/>
  <pageMargins left="0.7" right="0.7" top="0.75" bottom="0.75" header="0.3" footer="0.3"/>
  <pageSetup horizontalDpi="600" verticalDpi="600" orientation="landscape" scale="59" r:id="rId1"/>
</worksheet>
</file>

<file path=xl/worksheets/sheet24.xml><?xml version="1.0" encoding="utf-8"?>
<worksheet xmlns="http://schemas.openxmlformats.org/spreadsheetml/2006/main" xmlns:r="http://schemas.openxmlformats.org/officeDocument/2006/relationships">
  <dimension ref="A2:K27"/>
  <sheetViews>
    <sheetView zoomScaleSheetLayoutView="110" zoomScalePageLayoutView="0" workbookViewId="0" topLeftCell="A1">
      <selection activeCell="J11" sqref="J11"/>
    </sheetView>
  </sheetViews>
  <sheetFormatPr defaultColWidth="9.140625" defaultRowHeight="12.75"/>
  <cols>
    <col min="1" max="1" width="4.421875" style="0" customWidth="1"/>
    <col min="2" max="2" width="22.140625" style="0" customWidth="1"/>
    <col min="3" max="3" width="14.8515625" style="0" customWidth="1"/>
    <col min="4" max="4" width="18.140625" style="0" customWidth="1"/>
    <col min="5" max="5" width="14.8515625" style="0" customWidth="1"/>
    <col min="6" max="6" width="22.00390625" style="0" customWidth="1"/>
    <col min="7" max="7" width="19.7109375" style="0" customWidth="1"/>
    <col min="8" max="10" width="14.140625" style="0" customWidth="1"/>
    <col min="11" max="11" width="14.421875" style="0" customWidth="1"/>
  </cols>
  <sheetData>
    <row r="1" s="51" customFormat="1" ht="12.75"/>
    <row r="2" spans="1:11" s="51" customFormat="1" ht="12.75">
      <c r="A2" s="682" t="s">
        <v>218</v>
      </c>
      <c r="B2" s="682"/>
      <c r="C2" s="682"/>
      <c r="D2" s="682"/>
      <c r="E2" s="682"/>
      <c r="F2" s="682"/>
      <c r="G2" s="682"/>
      <c r="H2" s="682"/>
      <c r="I2" s="682"/>
      <c r="J2" s="682"/>
      <c r="K2" s="682"/>
    </row>
    <row r="3" spans="1:6" s="51" customFormat="1" ht="12.75">
      <c r="A3" s="61"/>
      <c r="B3" s="61"/>
      <c r="C3" s="61"/>
      <c r="D3" s="100" t="s">
        <v>129</v>
      </c>
      <c r="E3" s="101"/>
      <c r="F3" s="61"/>
    </row>
    <row r="4" s="51" customFormat="1" ht="12.75"/>
    <row r="5" spans="3:11" s="51" customFormat="1" ht="12.75">
      <c r="C5" s="64" t="s">
        <v>130</v>
      </c>
      <c r="D5" s="103"/>
      <c r="E5" s="103"/>
      <c r="F5" s="103"/>
      <c r="G5" s="103"/>
      <c r="H5" s="103"/>
      <c r="I5" s="103"/>
      <c r="J5" s="103"/>
      <c r="K5" s="103"/>
    </row>
    <row r="6" spans="3:11" s="51" customFormat="1" ht="12.75">
      <c r="C6" s="64" t="s">
        <v>131</v>
      </c>
      <c r="D6" s="103"/>
      <c r="E6" s="103"/>
      <c r="F6" s="103"/>
      <c r="G6" s="103"/>
      <c r="H6" s="103"/>
      <c r="I6" s="103"/>
      <c r="J6" s="103"/>
      <c r="K6" s="103"/>
    </row>
    <row r="7" spans="3:11" s="51" customFormat="1" ht="12.75">
      <c r="C7" s="64" t="s">
        <v>132</v>
      </c>
      <c r="D7" s="103"/>
      <c r="E7" s="103"/>
      <c r="F7" s="103"/>
      <c r="G7" s="103"/>
      <c r="H7" s="103"/>
      <c r="I7" s="103"/>
      <c r="J7" s="103"/>
      <c r="K7" s="103"/>
    </row>
    <row r="8" s="51" customFormat="1" ht="12.75"/>
    <row r="9" s="51" customFormat="1" ht="12.75"/>
    <row r="10" spans="1:11" s="51" customFormat="1" ht="77.25" customHeight="1">
      <c r="A10" s="105" t="s">
        <v>15</v>
      </c>
      <c r="B10" s="106" t="s">
        <v>219</v>
      </c>
      <c r="C10" s="105" t="s">
        <v>220</v>
      </c>
      <c r="D10" s="106" t="s">
        <v>221</v>
      </c>
      <c r="E10" s="105" t="s">
        <v>222</v>
      </c>
      <c r="F10" s="105" t="s">
        <v>223</v>
      </c>
      <c r="G10" s="106" t="s">
        <v>16</v>
      </c>
      <c r="H10" s="106" t="s">
        <v>17</v>
      </c>
      <c r="I10" s="106" t="s">
        <v>304</v>
      </c>
      <c r="J10" s="106" t="s">
        <v>434</v>
      </c>
      <c r="K10" s="106" t="s">
        <v>153</v>
      </c>
    </row>
    <row r="11" spans="1:11" s="51" customFormat="1" ht="12.75">
      <c r="A11" s="115">
        <v>1</v>
      </c>
      <c r="B11" s="114"/>
      <c r="C11" s="114"/>
      <c r="D11" s="116"/>
      <c r="E11" s="114"/>
      <c r="F11" s="114"/>
      <c r="G11" s="70"/>
      <c r="H11" s="109"/>
      <c r="I11" s="109"/>
      <c r="J11" s="109"/>
      <c r="K11" s="198">
        <f>H11*F11</f>
        <v>0</v>
      </c>
    </row>
    <row r="12" spans="1:11" s="51" customFormat="1" ht="12.75">
      <c r="A12" s="115">
        <v>2</v>
      </c>
      <c r="B12" s="114"/>
      <c r="C12" s="114"/>
      <c r="D12" s="116"/>
      <c r="E12" s="114"/>
      <c r="F12" s="114"/>
      <c r="G12" s="70"/>
      <c r="H12" s="109"/>
      <c r="I12" s="109"/>
      <c r="J12" s="109"/>
      <c r="K12" s="198">
        <f aca="true" t="shared" si="0" ref="K12:K20">H12*F12</f>
        <v>0</v>
      </c>
    </row>
    <row r="13" spans="1:11" s="51" customFormat="1" ht="12.75">
      <c r="A13" s="115">
        <v>3</v>
      </c>
      <c r="B13" s="114"/>
      <c r="C13" s="114"/>
      <c r="D13" s="116"/>
      <c r="E13" s="114"/>
      <c r="F13" s="114"/>
      <c r="G13" s="70"/>
      <c r="H13" s="109"/>
      <c r="I13" s="109"/>
      <c r="J13" s="109"/>
      <c r="K13" s="198">
        <f t="shared" si="0"/>
        <v>0</v>
      </c>
    </row>
    <row r="14" spans="1:11" s="51" customFormat="1" ht="12.75">
      <c r="A14" s="115">
        <v>4</v>
      </c>
      <c r="B14" s="114"/>
      <c r="C14" s="114"/>
      <c r="D14" s="116"/>
      <c r="E14" s="114"/>
      <c r="F14" s="114"/>
      <c r="G14" s="70"/>
      <c r="H14" s="109"/>
      <c r="I14" s="109"/>
      <c r="J14" s="109"/>
      <c r="K14" s="198">
        <f t="shared" si="0"/>
        <v>0</v>
      </c>
    </row>
    <row r="15" spans="1:11" s="51" customFormat="1" ht="12.75">
      <c r="A15" s="115">
        <v>5</v>
      </c>
      <c r="B15" s="114"/>
      <c r="C15" s="114"/>
      <c r="D15" s="116"/>
      <c r="E15" s="114"/>
      <c r="F15" s="114"/>
      <c r="G15" s="70"/>
      <c r="H15" s="109"/>
      <c r="I15" s="109"/>
      <c r="J15" s="109"/>
      <c r="K15" s="198">
        <f t="shared" si="0"/>
        <v>0</v>
      </c>
    </row>
    <row r="16" spans="1:11" s="51" customFormat="1" ht="12.75">
      <c r="A16" s="115">
        <v>6</v>
      </c>
      <c r="B16" s="114"/>
      <c r="C16" s="114"/>
      <c r="D16" s="116"/>
      <c r="E16" s="114"/>
      <c r="F16" s="114"/>
      <c r="G16" s="70"/>
      <c r="H16" s="109"/>
      <c r="I16" s="109"/>
      <c r="J16" s="109"/>
      <c r="K16" s="198">
        <f t="shared" si="0"/>
        <v>0</v>
      </c>
    </row>
    <row r="17" spans="1:11" s="51" customFormat="1" ht="12.75">
      <c r="A17" s="115">
        <v>7</v>
      </c>
      <c r="B17" s="114"/>
      <c r="C17" s="114"/>
      <c r="D17" s="116"/>
      <c r="E17" s="114"/>
      <c r="F17" s="114"/>
      <c r="G17" s="70"/>
      <c r="H17" s="109"/>
      <c r="I17" s="109"/>
      <c r="J17" s="109"/>
      <c r="K17" s="198">
        <f t="shared" si="0"/>
        <v>0</v>
      </c>
    </row>
    <row r="18" spans="1:11" s="51" customFormat="1" ht="12.75">
      <c r="A18" s="115">
        <v>8</v>
      </c>
      <c r="B18" s="114"/>
      <c r="C18" s="114"/>
      <c r="D18" s="116"/>
      <c r="E18" s="114"/>
      <c r="F18" s="114"/>
      <c r="G18" s="70"/>
      <c r="H18" s="109"/>
      <c r="I18" s="109"/>
      <c r="J18" s="109"/>
      <c r="K18" s="198">
        <f t="shared" si="0"/>
        <v>0</v>
      </c>
    </row>
    <row r="19" spans="1:11" s="51" customFormat="1" ht="12.75">
      <c r="A19" s="115">
        <v>9</v>
      </c>
      <c r="B19" s="114"/>
      <c r="C19" s="114"/>
      <c r="D19" s="116"/>
      <c r="E19" s="114"/>
      <c r="F19" s="114"/>
      <c r="G19" s="70"/>
      <c r="H19" s="109"/>
      <c r="I19" s="109"/>
      <c r="J19" s="109"/>
      <c r="K19" s="198">
        <f t="shared" si="0"/>
        <v>0</v>
      </c>
    </row>
    <row r="20" spans="1:11" s="51" customFormat="1" ht="12.75">
      <c r="A20" s="115" t="s">
        <v>224</v>
      </c>
      <c r="B20" s="114"/>
      <c r="C20" s="114"/>
      <c r="D20" s="116"/>
      <c r="E20" s="114"/>
      <c r="F20" s="114"/>
      <c r="G20" s="70"/>
      <c r="H20" s="109"/>
      <c r="I20" s="109"/>
      <c r="J20" s="109"/>
      <c r="K20" s="198">
        <f t="shared" si="0"/>
        <v>0</v>
      </c>
    </row>
    <row r="21" spans="1:11" s="51" customFormat="1" ht="12.75">
      <c r="A21" s="687" t="s">
        <v>58</v>
      </c>
      <c r="B21" s="688"/>
      <c r="C21" s="688"/>
      <c r="D21" s="688"/>
      <c r="E21" s="688"/>
      <c r="F21" s="688"/>
      <c r="G21" s="689"/>
      <c r="H21" s="190">
        <f>SUM(H11:H20)</f>
        <v>0</v>
      </c>
      <c r="I21" s="190">
        <f>SUM(I11:I20)</f>
        <v>0</v>
      </c>
      <c r="J21" s="190">
        <f>SUM(J11:J20)</f>
        <v>0</v>
      </c>
      <c r="K21" s="190">
        <f>SUM(K11:K20)</f>
        <v>0</v>
      </c>
    </row>
    <row r="22" spans="1:11" s="51" customFormat="1" ht="12.75">
      <c r="A22" s="111"/>
      <c r="B22" s="111"/>
      <c r="C22" s="111"/>
      <c r="D22" s="111"/>
      <c r="E22" s="111"/>
      <c r="F22" s="111"/>
      <c r="G22" s="112"/>
      <c r="H22" s="112"/>
      <c r="I22" s="112"/>
      <c r="J22" s="112"/>
      <c r="K22" s="112"/>
    </row>
    <row r="23" s="51" customFormat="1" ht="12.75"/>
    <row r="24" spans="1:9" s="51" customFormat="1" ht="25.5" customHeight="1">
      <c r="A24" s="63"/>
      <c r="B24" s="74" t="s">
        <v>146</v>
      </c>
      <c r="D24" s="74" t="s">
        <v>147</v>
      </c>
      <c r="G24" s="686" t="s">
        <v>435</v>
      </c>
      <c r="H24" s="608"/>
      <c r="I24" s="608"/>
    </row>
    <row r="25" spans="1:10" s="51" customFormat="1" ht="19.5" customHeight="1">
      <c r="A25" s="63"/>
      <c r="B25" s="289" t="s">
        <v>148</v>
      </c>
      <c r="C25" s="63"/>
      <c r="D25" s="288" t="s">
        <v>148</v>
      </c>
      <c r="G25" s="288" t="s">
        <v>148</v>
      </c>
      <c r="I25" s="76"/>
      <c r="J25" s="76"/>
    </row>
    <row r="26" spans="1:10" s="51" customFormat="1" ht="19.5" customHeight="1">
      <c r="A26" s="63"/>
      <c r="B26" s="289" t="s">
        <v>149</v>
      </c>
      <c r="C26" s="63"/>
      <c r="D26" s="289" t="s">
        <v>149</v>
      </c>
      <c r="G26" s="289" t="s">
        <v>149</v>
      </c>
      <c r="I26" s="75"/>
      <c r="J26" s="75"/>
    </row>
    <row r="27" spans="1:10" s="51" customFormat="1" ht="19.5" customHeight="1">
      <c r="A27" s="63"/>
      <c r="B27" s="289" t="s">
        <v>150</v>
      </c>
      <c r="C27" s="63"/>
      <c r="D27" s="289" t="s">
        <v>150</v>
      </c>
      <c r="G27" s="289" t="s">
        <v>150</v>
      </c>
      <c r="I27" s="75"/>
      <c r="J27" s="75"/>
    </row>
    <row r="28" s="51" customFormat="1" ht="12.75"/>
    <row r="29" s="51" customFormat="1" ht="12.75"/>
    <row r="30" s="51" customFormat="1" ht="12.75"/>
    <row r="31" s="51" customFormat="1" ht="12.75"/>
    <row r="32" s="51" customFormat="1" ht="12.75"/>
    <row r="33" s="51" customFormat="1" ht="12.75"/>
    <row r="34" s="51" customFormat="1" ht="12.75"/>
    <row r="35" s="51" customFormat="1" ht="12.75"/>
  </sheetData>
  <sheetProtection/>
  <mergeCells count="3">
    <mergeCell ref="A2:K2"/>
    <mergeCell ref="A21:G21"/>
    <mergeCell ref="G24:I24"/>
  </mergeCells>
  <printOptions/>
  <pageMargins left="0.7" right="0.7" top="0.75" bottom="0.75" header="0.3" footer="0.3"/>
  <pageSetup horizontalDpi="600" verticalDpi="600" orientation="landscape" scale="64" r:id="rId1"/>
</worksheet>
</file>

<file path=xl/worksheets/sheet25.xml><?xml version="1.0" encoding="utf-8"?>
<worksheet xmlns="http://schemas.openxmlformats.org/spreadsheetml/2006/main" xmlns:r="http://schemas.openxmlformats.org/officeDocument/2006/relationships">
  <dimension ref="A2:J89"/>
  <sheetViews>
    <sheetView zoomScaleSheetLayoutView="115" zoomScalePageLayoutView="0" workbookViewId="0" topLeftCell="A43">
      <selection activeCell="G71" sqref="G71"/>
    </sheetView>
  </sheetViews>
  <sheetFormatPr defaultColWidth="9.140625" defaultRowHeight="12.75"/>
  <cols>
    <col min="1" max="1" width="7.57421875" style="0" customWidth="1"/>
    <col min="2" max="2" width="8.57421875" style="0" customWidth="1"/>
    <col min="3" max="3" width="36.28125" style="0" customWidth="1"/>
    <col min="4" max="4" width="18.28125" style="0" customWidth="1"/>
    <col min="5" max="5" width="13.00390625" style="0" customWidth="1"/>
    <col min="6" max="6" width="16.57421875" style="0" customWidth="1"/>
    <col min="7" max="7" width="12.140625" style="0" customWidth="1"/>
    <col min="8" max="8" width="14.140625" style="0" customWidth="1"/>
    <col min="9" max="9" width="21.57421875" style="0" customWidth="1"/>
  </cols>
  <sheetData>
    <row r="1" s="51" customFormat="1" ht="12.75"/>
    <row r="2" spans="2:9" s="51" customFormat="1" ht="12.75">
      <c r="B2" s="682" t="s">
        <v>225</v>
      </c>
      <c r="C2" s="682"/>
      <c r="D2" s="682"/>
      <c r="E2" s="682"/>
      <c r="F2" s="682"/>
      <c r="G2" s="682"/>
      <c r="H2" s="682"/>
      <c r="I2" s="682"/>
    </row>
    <row r="3" spans="2:6" s="51" customFormat="1" ht="12.75">
      <c r="B3" s="61"/>
      <c r="C3" s="61"/>
      <c r="D3" s="100" t="s">
        <v>129</v>
      </c>
      <c r="E3" s="101"/>
      <c r="F3" s="61"/>
    </row>
    <row r="4" s="51" customFormat="1" ht="12.75"/>
    <row r="5" spans="3:9" s="51" customFormat="1" ht="12.75">
      <c r="C5" s="99" t="s">
        <v>130</v>
      </c>
      <c r="D5" s="103"/>
      <c r="E5" s="103"/>
      <c r="F5" s="103"/>
      <c r="G5" s="103"/>
      <c r="H5" s="103"/>
      <c r="I5" s="103"/>
    </row>
    <row r="6" spans="3:9" s="51" customFormat="1" ht="12.75">
      <c r="C6" s="99" t="s">
        <v>131</v>
      </c>
      <c r="D6" s="103"/>
      <c r="E6" s="103"/>
      <c r="F6" s="103"/>
      <c r="G6" s="103"/>
      <c r="H6" s="103"/>
      <c r="I6" s="103"/>
    </row>
    <row r="7" spans="3:9" s="51" customFormat="1" ht="12.75">
      <c r="C7" s="99" t="s">
        <v>132</v>
      </c>
      <c r="D7" s="103"/>
      <c r="E7" s="103"/>
      <c r="F7" s="103"/>
      <c r="G7" s="103"/>
      <c r="H7" s="103"/>
      <c r="I7" s="103"/>
    </row>
    <row r="8" s="51" customFormat="1" ht="12.75"/>
    <row r="9" s="51" customFormat="1" ht="12.75">
      <c r="B9" s="117"/>
    </row>
    <row r="10" spans="1:9" s="51" customFormat="1" ht="12.75">
      <c r="A10" s="118" t="s">
        <v>226</v>
      </c>
      <c r="B10" s="119" t="s">
        <v>227</v>
      </c>
      <c r="C10" s="52"/>
      <c r="D10" s="120"/>
      <c r="E10" s="120"/>
      <c r="F10" s="120"/>
      <c r="G10" s="120"/>
      <c r="H10" s="120"/>
      <c r="I10" s="120"/>
    </row>
    <row r="11" spans="2:9" s="51" customFormat="1" ht="12.75">
      <c r="B11" s="119" t="s">
        <v>228</v>
      </c>
      <c r="C11" s="52"/>
      <c r="D11" s="120"/>
      <c r="E11" s="120"/>
      <c r="F11" s="120"/>
      <c r="G11" s="120"/>
      <c r="H11" s="120"/>
      <c r="I11" s="120"/>
    </row>
    <row r="12" spans="2:9" s="51" customFormat="1" ht="12.75">
      <c r="B12" s="118" t="s">
        <v>229</v>
      </c>
      <c r="C12" s="52"/>
      <c r="D12" s="120"/>
      <c r="E12" s="120"/>
      <c r="F12" s="120"/>
      <c r="G12" s="120"/>
      <c r="H12" s="120"/>
      <c r="I12" s="120"/>
    </row>
    <row r="13" spans="2:4" s="51" customFormat="1" ht="12.75">
      <c r="B13" s="118" t="s">
        <v>230</v>
      </c>
      <c r="C13" s="121"/>
      <c r="D13" s="122"/>
    </row>
    <row r="14" spans="2:4" s="51" customFormat="1" ht="12.75">
      <c r="B14" s="118" t="s">
        <v>436</v>
      </c>
      <c r="C14" s="121"/>
      <c r="D14" s="122"/>
    </row>
    <row r="15" spans="2:4" s="51" customFormat="1" ht="12.75">
      <c r="B15" s="118" t="s">
        <v>437</v>
      </c>
      <c r="C15" s="121"/>
      <c r="D15" s="122"/>
    </row>
    <row r="16" spans="2:9" s="51" customFormat="1" ht="12.75">
      <c r="B16" s="119" t="s">
        <v>231</v>
      </c>
      <c r="C16" s="52"/>
      <c r="D16" s="120"/>
      <c r="E16" s="52"/>
      <c r="F16" s="52"/>
      <c r="G16" s="52"/>
      <c r="H16" s="52"/>
      <c r="I16" s="52"/>
    </row>
    <row r="17" s="51" customFormat="1" ht="12.75"/>
    <row r="18" spans="2:9" s="51" customFormat="1" ht="102">
      <c r="B18" s="105" t="s">
        <v>15</v>
      </c>
      <c r="C18" s="107" t="s">
        <v>1</v>
      </c>
      <c r="D18" s="105" t="s">
        <v>223</v>
      </c>
      <c r="E18" s="123"/>
      <c r="F18" s="123"/>
      <c r="G18" s="123"/>
      <c r="H18" s="123"/>
      <c r="I18" s="123"/>
    </row>
    <row r="19" spans="2:9" s="51" customFormat="1" ht="12.75">
      <c r="B19" s="115">
        <v>1</v>
      </c>
      <c r="C19" s="116"/>
      <c r="D19" s="124"/>
      <c r="E19" s="125"/>
      <c r="F19" s="126"/>
      <c r="G19" s="126"/>
      <c r="H19" s="126"/>
      <c r="I19" s="126"/>
    </row>
    <row r="20" spans="2:9" s="51" customFormat="1" ht="12.75">
      <c r="B20" s="115">
        <v>2</v>
      </c>
      <c r="C20" s="116"/>
      <c r="D20" s="124"/>
      <c r="E20" s="125"/>
      <c r="F20" s="126"/>
      <c r="G20" s="126"/>
      <c r="H20" s="126"/>
      <c r="I20" s="126"/>
    </row>
    <row r="21" spans="2:9" s="51" customFormat="1" ht="12.75">
      <c r="B21" s="115">
        <v>3</v>
      </c>
      <c r="C21" s="116"/>
      <c r="D21" s="124"/>
      <c r="E21" s="125"/>
      <c r="F21" s="126"/>
      <c r="G21" s="126"/>
      <c r="H21" s="126"/>
      <c r="I21" s="126"/>
    </row>
    <row r="22" spans="2:9" s="51" customFormat="1" ht="12.75">
      <c r="B22" s="115">
        <v>4</v>
      </c>
      <c r="C22" s="116"/>
      <c r="D22" s="124"/>
      <c r="E22" s="125"/>
      <c r="F22" s="126"/>
      <c r="G22" s="126"/>
      <c r="H22" s="126"/>
      <c r="I22" s="126"/>
    </row>
    <row r="23" spans="2:9" s="51" customFormat="1" ht="12.75">
      <c r="B23" s="115">
        <v>5</v>
      </c>
      <c r="C23" s="116"/>
      <c r="D23" s="124"/>
      <c r="E23" s="125"/>
      <c r="F23" s="126"/>
      <c r="G23" s="126"/>
      <c r="H23" s="126"/>
      <c r="I23" s="126"/>
    </row>
    <row r="24" spans="2:9" s="51" customFormat="1" ht="12.75">
      <c r="B24" s="115">
        <v>6</v>
      </c>
      <c r="C24" s="116"/>
      <c r="D24" s="124"/>
      <c r="E24" s="125"/>
      <c r="F24" s="126"/>
      <c r="G24" s="126"/>
      <c r="H24" s="126"/>
      <c r="I24" s="126"/>
    </row>
    <row r="25" spans="2:9" s="51" customFormat="1" ht="12.75">
      <c r="B25" s="115">
        <v>7</v>
      </c>
      <c r="C25" s="116"/>
      <c r="D25" s="124"/>
      <c r="E25" s="125"/>
      <c r="F25" s="126"/>
      <c r="G25" s="126"/>
      <c r="H25" s="126"/>
      <c r="I25" s="126"/>
    </row>
    <row r="26" spans="2:9" s="51" customFormat="1" ht="12.75">
      <c r="B26" s="115">
        <v>8</v>
      </c>
      <c r="C26" s="116"/>
      <c r="D26" s="124"/>
      <c r="E26" s="125"/>
      <c r="F26" s="126"/>
      <c r="G26" s="126"/>
      <c r="H26" s="126"/>
      <c r="I26" s="126"/>
    </row>
    <row r="27" spans="2:9" s="51" customFormat="1" ht="12.75">
      <c r="B27" s="115">
        <v>9</v>
      </c>
      <c r="C27" s="116"/>
      <c r="D27" s="124"/>
      <c r="E27" s="125"/>
      <c r="F27" s="126"/>
      <c r="G27" s="126"/>
      <c r="H27" s="126"/>
      <c r="I27" s="126"/>
    </row>
    <row r="28" spans="2:9" s="51" customFormat="1" ht="12.75">
      <c r="B28" s="115">
        <v>10</v>
      </c>
      <c r="C28" s="116"/>
      <c r="D28" s="124"/>
      <c r="E28" s="125"/>
      <c r="F28" s="126"/>
      <c r="G28" s="126"/>
      <c r="H28" s="126"/>
      <c r="I28" s="126"/>
    </row>
    <row r="29" spans="2:9" s="51" customFormat="1" ht="12.75">
      <c r="B29" s="690" t="s">
        <v>232</v>
      </c>
      <c r="C29" s="690"/>
      <c r="D29" s="690"/>
      <c r="E29" s="287">
        <f>ROUND(SUM(D19:D28)/B28,2)</f>
        <v>0</v>
      </c>
      <c r="F29" s="127"/>
      <c r="G29" s="127"/>
      <c r="H29" s="127"/>
      <c r="I29" s="127"/>
    </row>
    <row r="30" spans="2:9" s="51" customFormat="1" ht="12.75">
      <c r="B30" s="690" t="s">
        <v>438</v>
      </c>
      <c r="C30" s="690"/>
      <c r="D30" s="690"/>
      <c r="E30" s="190">
        <f>D13*E29</f>
        <v>0</v>
      </c>
      <c r="F30" s="127"/>
      <c r="G30" s="127"/>
      <c r="H30" s="127"/>
      <c r="I30" s="127"/>
    </row>
    <row r="31" spans="2:9" s="51" customFormat="1" ht="12.75">
      <c r="B31" s="690" t="s">
        <v>439</v>
      </c>
      <c r="C31" s="690"/>
      <c r="D31" s="690"/>
      <c r="E31" s="190">
        <f>D14*E29</f>
        <v>0</v>
      </c>
      <c r="F31" s="127"/>
      <c r="G31" s="127"/>
      <c r="H31" s="127"/>
      <c r="I31" s="127"/>
    </row>
    <row r="32" spans="2:9" s="51" customFormat="1" ht="12.75">
      <c r="B32" s="690" t="s">
        <v>233</v>
      </c>
      <c r="C32" s="690"/>
      <c r="D32" s="690"/>
      <c r="E32" s="190">
        <f>E30+E31</f>
        <v>0</v>
      </c>
      <c r="F32" s="127"/>
      <c r="G32" s="127"/>
      <c r="H32" s="127"/>
      <c r="I32" s="127"/>
    </row>
    <row r="33" spans="2:9" s="51" customFormat="1" ht="12.75">
      <c r="B33" s="111"/>
      <c r="C33" s="111"/>
      <c r="D33" s="111"/>
      <c r="E33" s="111"/>
      <c r="F33" s="111"/>
      <c r="G33" s="112"/>
      <c r="H33" s="112"/>
      <c r="I33" s="112"/>
    </row>
    <row r="34" s="51" customFormat="1" ht="12.75"/>
    <row r="35" spans="1:9" s="51" customFormat="1" ht="12.75">
      <c r="A35" s="118" t="s">
        <v>234</v>
      </c>
      <c r="B35" s="119" t="s">
        <v>227</v>
      </c>
      <c r="C35" s="52"/>
      <c r="D35" s="120"/>
      <c r="E35" s="120"/>
      <c r="F35" s="120"/>
      <c r="G35" s="120"/>
      <c r="H35" s="120"/>
      <c r="I35" s="120"/>
    </row>
    <row r="36" spans="2:9" s="51" customFormat="1" ht="12.75">
      <c r="B36" s="119" t="s">
        <v>228</v>
      </c>
      <c r="C36" s="52"/>
      <c r="D36" s="120"/>
      <c r="E36" s="120"/>
      <c r="F36" s="120"/>
      <c r="G36" s="120"/>
      <c r="H36" s="120"/>
      <c r="I36" s="120"/>
    </row>
    <row r="37" spans="2:9" s="51" customFormat="1" ht="12.75">
      <c r="B37" s="118" t="s">
        <v>229</v>
      </c>
      <c r="C37" s="52"/>
      <c r="D37" s="120"/>
      <c r="E37" s="120"/>
      <c r="F37" s="120"/>
      <c r="G37" s="120"/>
      <c r="H37" s="120"/>
      <c r="I37" s="120"/>
    </row>
    <row r="38" spans="2:4" s="51" customFormat="1" ht="12.75">
      <c r="B38" s="118" t="s">
        <v>230</v>
      </c>
      <c r="C38" s="121"/>
      <c r="D38" s="122"/>
    </row>
    <row r="39" spans="2:4" s="51" customFormat="1" ht="12.75">
      <c r="B39" s="118" t="s">
        <v>436</v>
      </c>
      <c r="C39" s="121"/>
      <c r="D39" s="122"/>
    </row>
    <row r="40" spans="2:4" s="51" customFormat="1" ht="12.75">
      <c r="B40" s="118" t="s">
        <v>437</v>
      </c>
      <c r="C40" s="121"/>
      <c r="D40" s="122"/>
    </row>
    <row r="41" spans="2:9" s="51" customFormat="1" ht="12.75">
      <c r="B41" s="119" t="s">
        <v>231</v>
      </c>
      <c r="C41" s="52"/>
      <c r="D41" s="120"/>
      <c r="E41" s="52"/>
      <c r="F41" s="52"/>
      <c r="G41" s="52"/>
      <c r="H41" s="52"/>
      <c r="I41" s="52"/>
    </row>
    <row r="42" s="51" customFormat="1" ht="12.75"/>
    <row r="43" spans="2:9" s="51" customFormat="1" ht="102">
      <c r="B43" s="105" t="s">
        <v>15</v>
      </c>
      <c r="C43" s="107" t="s">
        <v>1</v>
      </c>
      <c r="D43" s="105" t="s">
        <v>223</v>
      </c>
      <c r="E43" s="123"/>
      <c r="F43" s="123"/>
      <c r="G43" s="123"/>
      <c r="H43" s="123"/>
      <c r="I43" s="123"/>
    </row>
    <row r="44" spans="2:9" s="51" customFormat="1" ht="12.75">
      <c r="B44" s="115">
        <v>1</v>
      </c>
      <c r="C44" s="116"/>
      <c r="D44" s="124"/>
      <c r="E44" s="125"/>
      <c r="F44" s="126"/>
      <c r="G44" s="126"/>
      <c r="H44" s="126"/>
      <c r="I44" s="126"/>
    </row>
    <row r="45" spans="2:9" s="51" customFormat="1" ht="12.75">
      <c r="B45" s="115">
        <v>2</v>
      </c>
      <c r="C45" s="116"/>
      <c r="D45" s="124"/>
      <c r="E45" s="125"/>
      <c r="F45" s="126"/>
      <c r="G45" s="126"/>
      <c r="H45" s="126"/>
      <c r="I45" s="126"/>
    </row>
    <row r="46" spans="2:9" s="51" customFormat="1" ht="12.75">
      <c r="B46" s="115">
        <v>3</v>
      </c>
      <c r="C46" s="116"/>
      <c r="D46" s="124"/>
      <c r="E46" s="125"/>
      <c r="F46" s="126"/>
      <c r="G46" s="126"/>
      <c r="H46" s="126"/>
      <c r="I46" s="126"/>
    </row>
    <row r="47" spans="2:9" s="51" customFormat="1" ht="12.75">
      <c r="B47" s="115">
        <v>4</v>
      </c>
      <c r="C47" s="116"/>
      <c r="D47" s="124"/>
      <c r="E47" s="125"/>
      <c r="F47" s="126"/>
      <c r="G47" s="126"/>
      <c r="H47" s="126"/>
      <c r="I47" s="126"/>
    </row>
    <row r="48" spans="2:9" s="51" customFormat="1" ht="12.75">
      <c r="B48" s="115">
        <v>5</v>
      </c>
      <c r="C48" s="116"/>
      <c r="D48" s="124"/>
      <c r="E48" s="125"/>
      <c r="F48" s="126"/>
      <c r="G48" s="126"/>
      <c r="H48" s="126"/>
      <c r="I48" s="126"/>
    </row>
    <row r="49" spans="2:9" s="51" customFormat="1" ht="12.75">
      <c r="B49" s="115">
        <v>6</v>
      </c>
      <c r="C49" s="116"/>
      <c r="D49" s="124"/>
      <c r="E49" s="125"/>
      <c r="F49" s="126"/>
      <c r="G49" s="126"/>
      <c r="H49" s="126"/>
      <c r="I49" s="126"/>
    </row>
    <row r="50" spans="2:9" s="51" customFormat="1" ht="12.75">
      <c r="B50" s="115">
        <v>7</v>
      </c>
      <c r="C50" s="116"/>
      <c r="D50" s="124"/>
      <c r="E50" s="125"/>
      <c r="F50" s="126"/>
      <c r="G50" s="126"/>
      <c r="H50" s="126"/>
      <c r="I50" s="126"/>
    </row>
    <row r="51" spans="2:9" s="51" customFormat="1" ht="12.75">
      <c r="B51" s="115">
        <v>8</v>
      </c>
      <c r="C51" s="116"/>
      <c r="D51" s="124"/>
      <c r="E51" s="125"/>
      <c r="F51" s="126"/>
      <c r="G51" s="126"/>
      <c r="H51" s="126"/>
      <c r="I51" s="126"/>
    </row>
    <row r="52" spans="2:9" s="51" customFormat="1" ht="12.75">
      <c r="B52" s="115">
        <v>9</v>
      </c>
      <c r="C52" s="116"/>
      <c r="D52" s="124"/>
      <c r="E52" s="125"/>
      <c r="F52" s="126"/>
      <c r="G52" s="126"/>
      <c r="H52" s="126"/>
      <c r="I52" s="126"/>
    </row>
    <row r="53" spans="2:9" s="51" customFormat="1" ht="12.75">
      <c r="B53" s="115">
        <v>10</v>
      </c>
      <c r="C53" s="116"/>
      <c r="D53" s="124"/>
      <c r="E53" s="125"/>
      <c r="F53" s="126"/>
      <c r="G53" s="126"/>
      <c r="H53" s="126"/>
      <c r="I53" s="126"/>
    </row>
    <row r="54" spans="2:9" s="51" customFormat="1" ht="12.75">
      <c r="B54" s="690" t="s">
        <v>232</v>
      </c>
      <c r="C54" s="690"/>
      <c r="D54" s="690"/>
      <c r="E54" s="287">
        <f>ROUND(SUM(D44:D53)/B53,2)</f>
        <v>0</v>
      </c>
      <c r="F54" s="127"/>
      <c r="G54" s="127"/>
      <c r="H54" s="127"/>
      <c r="I54" s="127"/>
    </row>
    <row r="55" spans="2:9" s="51" customFormat="1" ht="12.75">
      <c r="B55" s="690" t="s">
        <v>438</v>
      </c>
      <c r="C55" s="690"/>
      <c r="D55" s="690"/>
      <c r="E55" s="190">
        <f>D38*E54</f>
        <v>0</v>
      </c>
      <c r="F55" s="127"/>
      <c r="G55" s="127"/>
      <c r="H55" s="127"/>
      <c r="I55" s="127"/>
    </row>
    <row r="56" spans="2:9" s="51" customFormat="1" ht="12.75">
      <c r="B56" s="690" t="s">
        <v>439</v>
      </c>
      <c r="C56" s="690"/>
      <c r="D56" s="690"/>
      <c r="E56" s="190">
        <f>D39*E54</f>
        <v>0</v>
      </c>
      <c r="F56" s="127"/>
      <c r="G56" s="127"/>
      <c r="H56" s="127"/>
      <c r="I56" s="127"/>
    </row>
    <row r="57" spans="2:9" s="51" customFormat="1" ht="12.75">
      <c r="B57" s="690" t="s">
        <v>233</v>
      </c>
      <c r="C57" s="690"/>
      <c r="D57" s="690"/>
      <c r="E57" s="190">
        <f>E55+E56</f>
        <v>0</v>
      </c>
      <c r="F57" s="127"/>
      <c r="G57" s="127"/>
      <c r="H57" s="127"/>
      <c r="I57" s="127"/>
    </row>
    <row r="58" spans="2:9" s="51" customFormat="1" ht="12.75">
      <c r="B58" s="128"/>
      <c r="C58" s="128"/>
      <c r="D58" s="128"/>
      <c r="E58" s="127"/>
      <c r="F58" s="127"/>
      <c r="G58" s="127"/>
      <c r="H58" s="127"/>
      <c r="I58" s="127"/>
    </row>
    <row r="59" spans="2:9" s="51" customFormat="1" ht="12.75">
      <c r="B59" s="128"/>
      <c r="C59" s="128"/>
      <c r="D59" s="128"/>
      <c r="E59" s="127"/>
      <c r="F59" s="127"/>
      <c r="G59" s="127"/>
      <c r="H59" s="127"/>
      <c r="I59" s="127"/>
    </row>
    <row r="60" spans="1:9" s="51" customFormat="1" ht="12.75">
      <c r="A60" s="129" t="s">
        <v>224</v>
      </c>
      <c r="B60" s="119" t="s">
        <v>227</v>
      </c>
      <c r="C60" s="52"/>
      <c r="D60" s="120"/>
      <c r="E60" s="120"/>
      <c r="F60" s="120"/>
      <c r="G60" s="120"/>
      <c r="H60" s="120"/>
      <c r="I60" s="120"/>
    </row>
    <row r="61" spans="2:9" s="51" customFormat="1" ht="12.75">
      <c r="B61" s="119" t="s">
        <v>228</v>
      </c>
      <c r="C61" s="52"/>
      <c r="D61" s="120"/>
      <c r="E61" s="120"/>
      <c r="F61" s="120"/>
      <c r="G61" s="120"/>
      <c r="H61" s="120"/>
      <c r="I61" s="120"/>
    </row>
    <row r="62" spans="2:9" s="51" customFormat="1" ht="12.75">
      <c r="B62" s="118" t="s">
        <v>229</v>
      </c>
      <c r="C62" s="52"/>
      <c r="D62" s="120"/>
      <c r="E62" s="120"/>
      <c r="F62" s="120"/>
      <c r="G62" s="120"/>
      <c r="H62" s="120"/>
      <c r="I62" s="120"/>
    </row>
    <row r="63" spans="2:4" s="51" customFormat="1" ht="12.75">
      <c r="B63" s="118" t="s">
        <v>230</v>
      </c>
      <c r="C63" s="121"/>
      <c r="D63" s="122"/>
    </row>
    <row r="64" spans="2:4" s="51" customFormat="1" ht="12.75">
      <c r="B64" s="118" t="s">
        <v>436</v>
      </c>
      <c r="C64" s="121"/>
      <c r="D64" s="122"/>
    </row>
    <row r="65" spans="2:4" s="51" customFormat="1" ht="12.75">
      <c r="B65" s="118" t="s">
        <v>437</v>
      </c>
      <c r="C65" s="121"/>
      <c r="D65" s="122"/>
    </row>
    <row r="66" spans="2:9" s="51" customFormat="1" ht="12.75">
      <c r="B66" s="119" t="s">
        <v>231</v>
      </c>
      <c r="C66" s="52"/>
      <c r="D66" s="120"/>
      <c r="E66" s="52"/>
      <c r="F66" s="52"/>
      <c r="G66" s="52"/>
      <c r="H66" s="52"/>
      <c r="I66" s="52"/>
    </row>
    <row r="67" s="51" customFormat="1" ht="12.75"/>
    <row r="68" spans="2:9" s="51" customFormat="1" ht="102">
      <c r="B68" s="105" t="s">
        <v>15</v>
      </c>
      <c r="C68" s="107" t="s">
        <v>1</v>
      </c>
      <c r="D68" s="105" t="s">
        <v>223</v>
      </c>
      <c r="E68" s="123"/>
      <c r="F68" s="123"/>
      <c r="G68" s="123"/>
      <c r="H68" s="123"/>
      <c r="I68" s="123"/>
    </row>
    <row r="69" spans="2:9" s="51" customFormat="1" ht="12.75">
      <c r="B69" s="115">
        <v>1</v>
      </c>
      <c r="C69" s="116"/>
      <c r="D69" s="124"/>
      <c r="E69" s="125"/>
      <c r="F69" s="126"/>
      <c r="G69" s="126"/>
      <c r="H69" s="126"/>
      <c r="I69" s="126"/>
    </row>
    <row r="70" spans="2:9" s="51" customFormat="1" ht="12.75">
      <c r="B70" s="115">
        <v>2</v>
      </c>
      <c r="C70" s="116"/>
      <c r="D70" s="124"/>
      <c r="E70" s="125"/>
      <c r="F70" s="126"/>
      <c r="G70" s="126"/>
      <c r="H70" s="126"/>
      <c r="I70" s="126"/>
    </row>
    <row r="71" spans="2:9" s="51" customFormat="1" ht="12.75">
      <c r="B71" s="115">
        <v>3</v>
      </c>
      <c r="C71" s="116"/>
      <c r="D71" s="124"/>
      <c r="E71" s="125"/>
      <c r="F71" s="126"/>
      <c r="G71" s="126"/>
      <c r="H71" s="126"/>
      <c r="I71" s="126"/>
    </row>
    <row r="72" spans="2:9" s="51" customFormat="1" ht="12.75">
      <c r="B72" s="115">
        <v>4</v>
      </c>
      <c r="C72" s="116"/>
      <c r="D72" s="124"/>
      <c r="E72" s="125"/>
      <c r="F72" s="126"/>
      <c r="G72" s="126"/>
      <c r="H72" s="126"/>
      <c r="I72" s="126"/>
    </row>
    <row r="73" spans="2:9" s="51" customFormat="1" ht="12.75">
      <c r="B73" s="115">
        <v>5</v>
      </c>
      <c r="C73" s="116"/>
      <c r="D73" s="124"/>
      <c r="E73" s="125"/>
      <c r="F73" s="126"/>
      <c r="G73" s="126"/>
      <c r="H73" s="126"/>
      <c r="I73" s="126"/>
    </row>
    <row r="74" spans="2:9" s="51" customFormat="1" ht="12.75">
      <c r="B74" s="115">
        <v>6</v>
      </c>
      <c r="C74" s="116"/>
      <c r="D74" s="124"/>
      <c r="E74" s="125"/>
      <c r="F74" s="126"/>
      <c r="G74" s="126"/>
      <c r="H74" s="126"/>
      <c r="I74" s="126"/>
    </row>
    <row r="75" spans="2:9" s="51" customFormat="1" ht="12.75">
      <c r="B75" s="115">
        <v>7</v>
      </c>
      <c r="C75" s="116"/>
      <c r="D75" s="124"/>
      <c r="E75" s="125"/>
      <c r="F75" s="126"/>
      <c r="G75" s="126"/>
      <c r="H75" s="126"/>
      <c r="I75" s="126"/>
    </row>
    <row r="76" spans="2:9" s="51" customFormat="1" ht="409.5">
      <c r="B76" s="115">
        <v>8</v>
      </c>
      <c r="C76" s="116"/>
      <c r="D76" s="124"/>
      <c r="E76" s="125"/>
      <c r="F76" s="126"/>
      <c r="G76" s="126"/>
      <c r="H76" s="126"/>
      <c r="I76" s="126"/>
    </row>
    <row r="77" spans="2:9" s="51" customFormat="1" ht="409.5">
      <c r="B77" s="115">
        <v>9</v>
      </c>
      <c r="C77" s="116"/>
      <c r="D77" s="124"/>
      <c r="E77" s="125"/>
      <c r="F77" s="126"/>
      <c r="G77" s="126"/>
      <c r="H77" s="126"/>
      <c r="I77" s="126"/>
    </row>
    <row r="78" spans="2:9" s="51" customFormat="1" ht="409.5">
      <c r="B78" s="115">
        <v>10</v>
      </c>
      <c r="C78" s="116"/>
      <c r="D78" s="124"/>
      <c r="E78" s="125"/>
      <c r="F78" s="126"/>
      <c r="G78" s="126"/>
      <c r="H78" s="126"/>
      <c r="I78" s="126"/>
    </row>
    <row r="79" spans="2:9" s="51" customFormat="1" ht="409.5">
      <c r="B79" s="690" t="s">
        <v>232</v>
      </c>
      <c r="C79" s="690"/>
      <c r="D79" s="690"/>
      <c r="E79" s="287">
        <f>ROUND(SUM(D69:D78)/B78,2)</f>
        <v>0</v>
      </c>
      <c r="F79" s="127"/>
      <c r="G79" s="127"/>
      <c r="H79" s="127"/>
      <c r="I79" s="127"/>
    </row>
    <row r="80" spans="2:9" s="51" customFormat="1" ht="409.5">
      <c r="B80" s="690" t="s">
        <v>438</v>
      </c>
      <c r="C80" s="690"/>
      <c r="D80" s="690"/>
      <c r="E80" s="190">
        <f>D63*E79</f>
        <v>0</v>
      </c>
      <c r="F80" s="127"/>
      <c r="G80" s="127"/>
      <c r="H80" s="127"/>
      <c r="I80" s="127"/>
    </row>
    <row r="81" spans="2:9" s="51" customFormat="1" ht="409.5">
      <c r="B81" s="690" t="s">
        <v>439</v>
      </c>
      <c r="C81" s="690"/>
      <c r="D81" s="690"/>
      <c r="E81" s="190">
        <f>D64*E79</f>
        <v>0</v>
      </c>
      <c r="F81" s="127"/>
      <c r="G81" s="127"/>
      <c r="H81" s="127"/>
      <c r="I81" s="127"/>
    </row>
    <row r="82" spans="2:9" s="51" customFormat="1" ht="409.5">
      <c r="B82" s="690" t="s">
        <v>233</v>
      </c>
      <c r="C82" s="690"/>
      <c r="D82" s="690"/>
      <c r="E82" s="190">
        <f>E80+E81</f>
        <v>0</v>
      </c>
      <c r="F82" s="127"/>
      <c r="G82" s="127"/>
      <c r="H82" s="127"/>
      <c r="I82" s="127"/>
    </row>
    <row r="83" spans="2:9" s="51" customFormat="1" ht="409.5">
      <c r="B83" s="128"/>
      <c r="C83" s="128"/>
      <c r="D83" s="128"/>
      <c r="E83" s="127"/>
      <c r="F83" s="127"/>
      <c r="G83" s="127"/>
      <c r="H83" s="127"/>
      <c r="I83" s="127"/>
    </row>
    <row r="84" spans="2:9" s="51" customFormat="1" ht="409.5">
      <c r="B84" s="128"/>
      <c r="C84" s="128"/>
      <c r="D84" s="128"/>
      <c r="E84" s="127"/>
      <c r="F84" s="127"/>
      <c r="G84" s="127"/>
      <c r="H84" s="127"/>
      <c r="I84" s="127"/>
    </row>
    <row r="85" spans="1:9" s="51" customFormat="1" ht="25.5" customHeight="1">
      <c r="A85" s="63"/>
      <c r="B85" s="290" t="s">
        <v>146</v>
      </c>
      <c r="D85" s="74" t="s">
        <v>147</v>
      </c>
      <c r="G85" s="686" t="s">
        <v>435</v>
      </c>
      <c r="H85" s="608"/>
      <c r="I85" s="608"/>
    </row>
    <row r="86" spans="1:10" s="51" customFormat="1" ht="19.5" customHeight="1">
      <c r="A86" s="63"/>
      <c r="B86" s="288" t="s">
        <v>148</v>
      </c>
      <c r="C86" s="63"/>
      <c r="D86" s="288" t="s">
        <v>148</v>
      </c>
      <c r="G86" s="288" t="s">
        <v>148</v>
      </c>
      <c r="I86" s="76"/>
      <c r="J86" s="76"/>
    </row>
    <row r="87" spans="1:10" s="51" customFormat="1" ht="19.5" customHeight="1">
      <c r="A87" s="63"/>
      <c r="B87" s="288" t="s">
        <v>149</v>
      </c>
      <c r="C87" s="63"/>
      <c r="D87" s="289" t="s">
        <v>149</v>
      </c>
      <c r="G87" s="289" t="s">
        <v>149</v>
      </c>
      <c r="I87" s="75"/>
      <c r="J87" s="75"/>
    </row>
    <row r="88" spans="1:10" s="51" customFormat="1" ht="19.5" customHeight="1">
      <c r="A88" s="63"/>
      <c r="B88" s="289" t="s">
        <v>150</v>
      </c>
      <c r="C88" s="63"/>
      <c r="D88" s="289" t="s">
        <v>150</v>
      </c>
      <c r="G88" s="289" t="s">
        <v>150</v>
      </c>
      <c r="I88" s="75"/>
      <c r="J88" s="75"/>
    </row>
    <row r="89" s="51" customFormat="1" ht="409.5">
      <c r="B89" s="77"/>
    </row>
    <row r="90" s="51" customFormat="1" ht="409.5"/>
    <row r="91" s="51" customFormat="1" ht="409.5"/>
    <row r="92" s="51" customFormat="1" ht="409.5"/>
    <row r="93" s="51" customFormat="1" ht="409.5"/>
    <row r="94" s="51" customFormat="1" ht="409.5"/>
    <row r="95" s="51" customFormat="1" ht="409.5"/>
    <row r="96" s="51" customFormat="1" ht="409.5"/>
    <row r="97" s="51" customFormat="1" ht="409.5"/>
    <row r="98" s="51" customFormat="1" ht="409.5"/>
    <row r="99" s="51" customFormat="1" ht="409.5"/>
    <row r="100" s="51" customFormat="1" ht="409.5"/>
    <row r="101" s="51" customFormat="1" ht="409.5"/>
    <row r="102" s="51" customFormat="1" ht="409.5"/>
    <row r="103" s="51" customFormat="1" ht="409.5"/>
    <row r="104" s="51" customFormat="1" ht="409.5"/>
    <row r="105" s="51" customFormat="1" ht="409.5"/>
    <row r="106" s="51" customFormat="1" ht="409.5"/>
    <row r="107" s="51" customFormat="1" ht="409.5"/>
    <row r="108" s="51" customFormat="1" ht="409.5"/>
    <row r="109" s="51" customFormat="1" ht="409.5"/>
    <row r="110" s="51" customFormat="1" ht="409.5"/>
    <row r="111" s="51" customFormat="1" ht="409.5"/>
    <row r="112" s="51" customFormat="1" ht="409.5"/>
    <row r="113" s="51" customFormat="1" ht="409.5"/>
    <row r="114" s="51" customFormat="1" ht="409.5"/>
    <row r="115" s="51" customFormat="1" ht="409.5"/>
    <row r="116" s="51" customFormat="1" ht="409.5"/>
    <row r="117" s="51" customFormat="1" ht="409.5"/>
    <row r="118" s="51" customFormat="1" ht="409.5"/>
    <row r="119" s="51" customFormat="1" ht="409.5"/>
    <row r="120" s="51" customFormat="1" ht="409.5"/>
    <row r="121" s="51" customFormat="1" ht="409.5"/>
    <row r="122" s="51" customFormat="1" ht="409.5"/>
    <row r="123" s="51" customFormat="1" ht="409.5"/>
    <row r="124" s="51" customFormat="1" ht="409.5"/>
    <row r="125" s="51" customFormat="1" ht="409.5"/>
    <row r="126" s="51" customFormat="1" ht="409.5"/>
    <row r="127" s="51" customFormat="1" ht="409.5"/>
    <row r="128" s="51" customFormat="1" ht="409.5"/>
    <row r="129" s="51" customFormat="1" ht="409.5"/>
  </sheetData>
  <sheetProtection/>
  <mergeCells count="14">
    <mergeCell ref="B82:D82"/>
    <mergeCell ref="G85:I85"/>
    <mergeCell ref="B32:D32"/>
    <mergeCell ref="B54:D54"/>
    <mergeCell ref="B55:D55"/>
    <mergeCell ref="B56:D56"/>
    <mergeCell ref="B57:D57"/>
    <mergeCell ref="B79:D79"/>
    <mergeCell ref="B2:I2"/>
    <mergeCell ref="B29:D29"/>
    <mergeCell ref="B30:D30"/>
    <mergeCell ref="B31:D31"/>
    <mergeCell ref="B80:D80"/>
    <mergeCell ref="B81:D81"/>
  </mergeCells>
  <dataValidations count="1">
    <dataValidation type="list" showInputMessage="1" showErrorMessage="1" sqref="D16">
      <formula1>lunib</formula1>
    </dataValidation>
  </dataValidations>
  <printOptions/>
  <pageMargins left="0.7" right="0.7" top="0.75" bottom="0.75" header="0.3" footer="0.3"/>
  <pageSetup horizontalDpi="600" verticalDpi="600" orientation="portrait" scale="48" r:id="rId1"/>
</worksheet>
</file>

<file path=xl/worksheets/sheet26.xml><?xml version="1.0" encoding="utf-8"?>
<worksheet xmlns="http://schemas.openxmlformats.org/spreadsheetml/2006/main" xmlns:r="http://schemas.openxmlformats.org/officeDocument/2006/relationships">
  <dimension ref="A1:BC29"/>
  <sheetViews>
    <sheetView zoomScalePageLayoutView="0" workbookViewId="0" topLeftCell="A1">
      <selection activeCell="A2" sqref="A2:K2"/>
    </sheetView>
  </sheetViews>
  <sheetFormatPr defaultColWidth="9.140625" defaultRowHeight="12.75"/>
  <cols>
    <col min="1" max="1" width="6.7109375" style="0" customWidth="1"/>
    <col min="2" max="2" width="16.00390625" style="0" customWidth="1"/>
    <col min="3" max="3" width="21.140625" style="0" customWidth="1"/>
    <col min="4" max="4" width="26.57421875" style="0" customWidth="1"/>
    <col min="5" max="5" width="18.28125" style="0" customWidth="1"/>
    <col min="6" max="9" width="16.140625" style="0" customWidth="1"/>
    <col min="10" max="10" width="20.00390625" style="0" customWidth="1"/>
    <col min="11" max="11" width="12.140625" style="0" customWidth="1"/>
    <col min="12" max="12" width="14.140625" style="0" customWidth="1"/>
    <col min="13" max="13" width="23.28125" style="0" customWidth="1"/>
  </cols>
  <sheetData>
    <row r="1" s="51" customFormat="1" ht="12.75">
      <c r="BC1" s="51" t="s">
        <v>101</v>
      </c>
    </row>
    <row r="2" spans="1:55" s="51" customFormat="1" ht="12.75">
      <c r="A2" s="682" t="s">
        <v>235</v>
      </c>
      <c r="B2" s="682"/>
      <c r="C2" s="682"/>
      <c r="D2" s="682"/>
      <c r="E2" s="682"/>
      <c r="F2" s="682"/>
      <c r="G2" s="682"/>
      <c r="H2" s="682"/>
      <c r="I2" s="682"/>
      <c r="J2" s="682"/>
      <c r="K2" s="682"/>
      <c r="L2" s="102"/>
      <c r="M2" s="102"/>
      <c r="BC2" s="51" t="s">
        <v>102</v>
      </c>
    </row>
    <row r="3" spans="2:55" s="51" customFormat="1" ht="12.75">
      <c r="B3" s="61"/>
      <c r="C3" s="61"/>
      <c r="D3" s="100" t="s">
        <v>129</v>
      </c>
      <c r="E3" s="101"/>
      <c r="J3" s="61"/>
      <c r="BC3" s="51" t="s">
        <v>103</v>
      </c>
    </row>
    <row r="4" s="51" customFormat="1" ht="12.75">
      <c r="BC4" s="51" t="s">
        <v>104</v>
      </c>
    </row>
    <row r="5" spans="2:55" s="51" customFormat="1" ht="12.75">
      <c r="B5" s="99" t="s">
        <v>130</v>
      </c>
      <c r="C5" s="103"/>
      <c r="D5" s="103"/>
      <c r="E5" s="103"/>
      <c r="F5" s="103"/>
      <c r="G5" s="103"/>
      <c r="H5" s="103"/>
      <c r="I5" s="103"/>
      <c r="J5" s="103"/>
      <c r="K5" s="130"/>
      <c r="BC5" s="51" t="s">
        <v>105</v>
      </c>
    </row>
    <row r="6" spans="2:55" s="51" customFormat="1" ht="12.75">
      <c r="B6" s="99" t="s">
        <v>131</v>
      </c>
      <c r="C6" s="103"/>
      <c r="D6" s="103"/>
      <c r="E6" s="103"/>
      <c r="F6" s="103"/>
      <c r="G6" s="103"/>
      <c r="H6" s="103"/>
      <c r="I6" s="103"/>
      <c r="J6" s="103"/>
      <c r="K6" s="130"/>
      <c r="BC6" s="51" t="s">
        <v>106</v>
      </c>
    </row>
    <row r="7" spans="2:55" s="51" customFormat="1" ht="12.75">
      <c r="B7" s="99" t="s">
        <v>132</v>
      </c>
      <c r="C7" s="103"/>
      <c r="D7" s="103"/>
      <c r="E7" s="103"/>
      <c r="F7" s="103"/>
      <c r="G7" s="103"/>
      <c r="H7" s="103"/>
      <c r="I7" s="103"/>
      <c r="J7" s="103"/>
      <c r="K7" s="130"/>
      <c r="BC7" s="51" t="s">
        <v>107</v>
      </c>
    </row>
    <row r="8" s="51" customFormat="1" ht="12.75">
      <c r="BC8" s="51" t="s">
        <v>108</v>
      </c>
    </row>
    <row r="9" spans="2:55" s="51" customFormat="1" ht="12.75">
      <c r="B9" s="117"/>
      <c r="C9" s="117"/>
      <c r="BC9" s="51" t="s">
        <v>109</v>
      </c>
    </row>
    <row r="10" spans="1:55" s="51" customFormat="1" ht="81" customHeight="1">
      <c r="A10" s="104" t="s">
        <v>15</v>
      </c>
      <c r="B10" s="105" t="s">
        <v>236</v>
      </c>
      <c r="C10" s="105" t="s">
        <v>237</v>
      </c>
      <c r="D10" s="105" t="s">
        <v>100</v>
      </c>
      <c r="E10" s="105" t="s">
        <v>17</v>
      </c>
      <c r="F10" s="105" t="s">
        <v>238</v>
      </c>
      <c r="G10" s="106" t="s">
        <v>17</v>
      </c>
      <c r="H10" s="106" t="s">
        <v>304</v>
      </c>
      <c r="I10" s="106" t="s">
        <v>434</v>
      </c>
      <c r="J10" s="105" t="s">
        <v>233</v>
      </c>
      <c r="K10" s="126"/>
      <c r="L10" s="126"/>
      <c r="M10" s="126"/>
      <c r="BC10" s="51" t="s">
        <v>110</v>
      </c>
    </row>
    <row r="11" spans="1:55" s="51" customFormat="1" ht="12.75">
      <c r="A11" s="108" t="s">
        <v>178</v>
      </c>
      <c r="B11" s="70"/>
      <c r="C11" s="70"/>
      <c r="D11" s="109"/>
      <c r="E11" s="109"/>
      <c r="F11" s="109"/>
      <c r="G11" s="109"/>
      <c r="H11" s="109"/>
      <c r="I11" s="109"/>
      <c r="J11" s="189">
        <f>E11*F11</f>
        <v>0</v>
      </c>
      <c r="K11" s="126"/>
      <c r="L11" s="126"/>
      <c r="M11" s="126"/>
      <c r="BC11" s="51" t="s">
        <v>111</v>
      </c>
    </row>
    <row r="12" spans="1:55" s="51" customFormat="1" ht="12.75">
      <c r="A12" s="108" t="s">
        <v>179</v>
      </c>
      <c r="B12" s="70"/>
      <c r="C12" s="70"/>
      <c r="D12" s="109"/>
      <c r="E12" s="109"/>
      <c r="F12" s="109"/>
      <c r="G12" s="109"/>
      <c r="H12" s="109"/>
      <c r="I12" s="109"/>
      <c r="J12" s="189">
        <f aca="true" t="shared" si="0" ref="J12:J21">E12*F12</f>
        <v>0</v>
      </c>
      <c r="K12" s="126"/>
      <c r="L12" s="126"/>
      <c r="M12" s="126"/>
      <c r="BC12" s="51" t="s">
        <v>112</v>
      </c>
    </row>
    <row r="13" spans="1:13" s="51" customFormat="1" ht="12.75">
      <c r="A13" s="108" t="s">
        <v>180</v>
      </c>
      <c r="B13" s="70"/>
      <c r="C13" s="70"/>
      <c r="D13" s="109"/>
      <c r="E13" s="109"/>
      <c r="F13" s="109"/>
      <c r="G13" s="109"/>
      <c r="H13" s="109"/>
      <c r="I13" s="109"/>
      <c r="J13" s="189">
        <f t="shared" si="0"/>
        <v>0</v>
      </c>
      <c r="K13" s="126"/>
      <c r="L13" s="126"/>
      <c r="M13" s="126"/>
    </row>
    <row r="14" spans="1:13" s="51" customFormat="1" ht="12.75">
      <c r="A14" s="108" t="s">
        <v>192</v>
      </c>
      <c r="B14" s="70"/>
      <c r="C14" s="70"/>
      <c r="D14" s="109"/>
      <c r="E14" s="109"/>
      <c r="F14" s="109"/>
      <c r="G14" s="109"/>
      <c r="H14" s="109"/>
      <c r="I14" s="109"/>
      <c r="J14" s="189">
        <f t="shared" si="0"/>
        <v>0</v>
      </c>
      <c r="K14" s="126"/>
      <c r="L14" s="126"/>
      <c r="M14" s="126"/>
    </row>
    <row r="15" spans="1:13" s="51" customFormat="1" ht="12.75">
      <c r="A15" s="108" t="s">
        <v>193</v>
      </c>
      <c r="B15" s="70"/>
      <c r="C15" s="70"/>
      <c r="D15" s="109"/>
      <c r="E15" s="109"/>
      <c r="F15" s="109"/>
      <c r="G15" s="109"/>
      <c r="H15" s="109"/>
      <c r="I15" s="109"/>
      <c r="J15" s="189">
        <f t="shared" si="0"/>
        <v>0</v>
      </c>
      <c r="K15" s="126"/>
      <c r="L15" s="126"/>
      <c r="M15" s="126"/>
    </row>
    <row r="16" spans="1:13" s="51" customFormat="1" ht="12.75">
      <c r="A16" s="108" t="s">
        <v>194</v>
      </c>
      <c r="B16" s="70"/>
      <c r="C16" s="70"/>
      <c r="D16" s="109"/>
      <c r="E16" s="109"/>
      <c r="F16" s="109"/>
      <c r="G16" s="109"/>
      <c r="H16" s="109"/>
      <c r="I16" s="109"/>
      <c r="J16" s="189">
        <f t="shared" si="0"/>
        <v>0</v>
      </c>
      <c r="K16" s="126"/>
      <c r="L16" s="126"/>
      <c r="M16" s="126"/>
    </row>
    <row r="17" spans="1:13" s="51" customFormat="1" ht="12.75">
      <c r="A17" s="108" t="s">
        <v>195</v>
      </c>
      <c r="B17" s="70"/>
      <c r="C17" s="70"/>
      <c r="D17" s="109"/>
      <c r="E17" s="109"/>
      <c r="F17" s="109"/>
      <c r="G17" s="109"/>
      <c r="H17" s="109"/>
      <c r="I17" s="109"/>
      <c r="J17" s="189">
        <f t="shared" si="0"/>
        <v>0</v>
      </c>
      <c r="K17" s="126"/>
      <c r="L17" s="126"/>
      <c r="M17" s="126"/>
    </row>
    <row r="18" spans="1:13" s="51" customFormat="1" ht="12.75">
      <c r="A18" s="108" t="s">
        <v>196</v>
      </c>
      <c r="B18" s="70"/>
      <c r="C18" s="70"/>
      <c r="D18" s="109"/>
      <c r="E18" s="109"/>
      <c r="F18" s="109"/>
      <c r="G18" s="109"/>
      <c r="H18" s="109"/>
      <c r="I18" s="109"/>
      <c r="J18" s="189">
        <f t="shared" si="0"/>
        <v>0</v>
      </c>
      <c r="K18" s="126"/>
      <c r="L18" s="126"/>
      <c r="M18" s="126"/>
    </row>
    <row r="19" spans="1:13" s="51" customFormat="1" ht="12.75">
      <c r="A19" s="108" t="s">
        <v>197</v>
      </c>
      <c r="B19" s="70"/>
      <c r="C19" s="70"/>
      <c r="D19" s="109"/>
      <c r="E19" s="109"/>
      <c r="F19" s="109"/>
      <c r="G19" s="109"/>
      <c r="H19" s="109"/>
      <c r="I19" s="109"/>
      <c r="J19" s="189">
        <f t="shared" si="0"/>
        <v>0</v>
      </c>
      <c r="K19" s="126"/>
      <c r="L19" s="126"/>
      <c r="M19" s="126"/>
    </row>
    <row r="20" spans="1:13" s="51" customFormat="1" ht="12.75">
      <c r="A20" s="108" t="s">
        <v>198</v>
      </c>
      <c r="B20" s="70"/>
      <c r="C20" s="70"/>
      <c r="D20" s="109"/>
      <c r="E20" s="109"/>
      <c r="F20" s="109"/>
      <c r="G20" s="109"/>
      <c r="H20" s="109"/>
      <c r="I20" s="109"/>
      <c r="J20" s="189">
        <f t="shared" si="0"/>
        <v>0</v>
      </c>
      <c r="K20" s="127"/>
      <c r="L20" s="127"/>
      <c r="M20" s="127"/>
    </row>
    <row r="21" spans="1:17" s="51" customFormat="1" ht="12.75">
      <c r="A21" s="69" t="s">
        <v>145</v>
      </c>
      <c r="B21" s="70"/>
      <c r="C21" s="70"/>
      <c r="D21" s="70"/>
      <c r="E21" s="70"/>
      <c r="F21" s="70"/>
      <c r="G21" s="70"/>
      <c r="H21" s="70"/>
      <c r="I21" s="70"/>
      <c r="J21" s="189">
        <f t="shared" si="0"/>
        <v>0</v>
      </c>
      <c r="K21" s="131"/>
      <c r="L21" s="131"/>
      <c r="M21" s="131"/>
      <c r="N21" s="131"/>
      <c r="O21" s="131"/>
      <c r="P21" s="131"/>
      <c r="Q21" s="131"/>
    </row>
    <row r="22" spans="1:13" s="51" customFormat="1" ht="12.75">
      <c r="A22" s="687" t="s">
        <v>58</v>
      </c>
      <c r="B22" s="688"/>
      <c r="C22" s="688"/>
      <c r="D22" s="689"/>
      <c r="E22" s="190">
        <f>SUM(E11:E20)</f>
        <v>0</v>
      </c>
      <c r="F22" s="190">
        <f>SUM(F11:F20)</f>
        <v>0</v>
      </c>
      <c r="G22" s="190">
        <f>SUM(G11:G21)</f>
        <v>0</v>
      </c>
      <c r="H22" s="190">
        <f>SUM(H11:H21)</f>
        <v>0</v>
      </c>
      <c r="I22" s="190">
        <f>SUM(I11:I21)</f>
        <v>0</v>
      </c>
      <c r="J22" s="190">
        <f>SUM(J11:J20)</f>
        <v>0</v>
      </c>
      <c r="K22" s="112"/>
      <c r="L22" s="112"/>
      <c r="M22" s="112"/>
    </row>
    <row r="23" s="51" customFormat="1" ht="12.75"/>
    <row r="24" s="51" customFormat="1" ht="12.75"/>
    <row r="25" spans="2:13" s="51" customFormat="1" ht="12.75">
      <c r="B25" s="128"/>
      <c r="C25" s="128"/>
      <c r="D25" s="128"/>
      <c r="E25" s="128"/>
      <c r="F25" s="127"/>
      <c r="G25" s="127"/>
      <c r="H25" s="127"/>
      <c r="I25" s="127"/>
      <c r="J25" s="127"/>
      <c r="K25" s="127"/>
      <c r="L25" s="127"/>
      <c r="M25" s="127"/>
    </row>
    <row r="26" spans="2:9" s="51" customFormat="1" ht="25.5" customHeight="1">
      <c r="B26" s="74" t="s">
        <v>146</v>
      </c>
      <c r="D26" s="74" t="s">
        <v>147</v>
      </c>
      <c r="F26" s="290" t="s">
        <v>435</v>
      </c>
      <c r="G26" s="290"/>
      <c r="H26" s="290"/>
      <c r="I26" s="290"/>
    </row>
    <row r="27" spans="2:9" s="51" customFormat="1" ht="19.5" customHeight="1">
      <c r="B27" s="288" t="s">
        <v>148</v>
      </c>
      <c r="C27" s="63"/>
      <c r="D27" s="288" t="s">
        <v>148</v>
      </c>
      <c r="F27" s="288" t="s">
        <v>148</v>
      </c>
      <c r="G27" s="288"/>
      <c r="H27" s="288"/>
      <c r="I27" s="288"/>
    </row>
    <row r="28" spans="2:9" s="51" customFormat="1" ht="19.5" customHeight="1">
      <c r="B28" s="289" t="s">
        <v>149</v>
      </c>
      <c r="C28" s="63"/>
      <c r="D28" s="289" t="s">
        <v>149</v>
      </c>
      <c r="F28" s="289" t="s">
        <v>149</v>
      </c>
      <c r="G28" s="289"/>
      <c r="H28" s="289"/>
      <c r="I28" s="289"/>
    </row>
    <row r="29" spans="2:9" s="51" customFormat="1" ht="19.5" customHeight="1">
      <c r="B29" s="289" t="s">
        <v>150</v>
      </c>
      <c r="C29" s="63"/>
      <c r="D29" s="289" t="s">
        <v>150</v>
      </c>
      <c r="F29" s="289" t="s">
        <v>150</v>
      </c>
      <c r="G29" s="289"/>
      <c r="H29" s="289"/>
      <c r="I29" s="289"/>
    </row>
    <row r="30" s="51" customFormat="1" ht="12.75"/>
  </sheetData>
  <sheetProtection/>
  <mergeCells count="2">
    <mergeCell ref="A2:K2"/>
    <mergeCell ref="A22:D22"/>
  </mergeCells>
  <printOptions/>
  <pageMargins left="0.7" right="0.7" top="0.75" bottom="0.75" header="0.3" footer="0.3"/>
  <pageSetup horizontalDpi="600" verticalDpi="600" orientation="landscape" scale="67" r:id="rId3"/>
  <legacyDrawing r:id="rId2"/>
</worksheet>
</file>

<file path=xl/worksheets/sheet27.xml><?xml version="1.0" encoding="utf-8"?>
<worksheet xmlns="http://schemas.openxmlformats.org/spreadsheetml/2006/main" xmlns:r="http://schemas.openxmlformats.org/officeDocument/2006/relationships">
  <dimension ref="A2:N54"/>
  <sheetViews>
    <sheetView view="pageBreakPreview" zoomScale="60" zoomScalePageLayoutView="0" workbookViewId="0" topLeftCell="A1">
      <selection activeCell="D59" sqref="D59"/>
    </sheetView>
  </sheetViews>
  <sheetFormatPr defaultColWidth="9.140625" defaultRowHeight="12.75"/>
  <cols>
    <col min="1" max="1" width="8.421875" style="51" customWidth="1"/>
    <col min="2" max="2" width="21.57421875" style="51" customWidth="1"/>
    <col min="3" max="3" width="11.140625" style="51" customWidth="1"/>
    <col min="4" max="4" width="19.7109375" style="51" customWidth="1"/>
    <col min="5" max="5" width="14.28125" style="51" customWidth="1"/>
    <col min="6" max="7" width="12.421875" style="51" customWidth="1"/>
    <col min="8" max="8" width="14.421875" style="51" customWidth="1"/>
    <col min="9" max="9" width="19.8515625" style="51" customWidth="1"/>
    <col min="10" max="10" width="14.8515625" style="51" customWidth="1"/>
    <col min="11" max="11" width="14.140625" style="51" customWidth="1"/>
    <col min="12" max="12" width="13.140625" style="51" customWidth="1"/>
    <col min="13" max="13" width="13.7109375" style="51" customWidth="1"/>
    <col min="14" max="14" width="15.421875" style="51" customWidth="1"/>
    <col min="15" max="16384" width="9.140625" style="51" customWidth="1"/>
  </cols>
  <sheetData>
    <row r="2" spans="1:14" ht="12.75">
      <c r="A2" s="691" t="s">
        <v>210</v>
      </c>
      <c r="B2" s="691"/>
      <c r="C2" s="691"/>
      <c r="D2" s="691"/>
      <c r="E2" s="691"/>
      <c r="F2" s="691"/>
      <c r="G2" s="691"/>
      <c r="H2" s="691"/>
      <c r="I2" s="691"/>
      <c r="J2" s="691"/>
      <c r="K2" s="691"/>
      <c r="L2" s="691"/>
      <c r="M2" s="691"/>
      <c r="N2" s="691"/>
    </row>
    <row r="3" spans="1:14" ht="12.75">
      <c r="A3" s="61"/>
      <c r="B3" s="61"/>
      <c r="C3" s="61"/>
      <c r="D3" s="100" t="s">
        <v>211</v>
      </c>
      <c r="E3" s="100"/>
      <c r="F3" s="101"/>
      <c r="G3" s="101"/>
      <c r="H3" s="61"/>
      <c r="I3" s="99"/>
      <c r="J3" s="99"/>
      <c r="K3" s="99"/>
      <c r="L3" s="113"/>
      <c r="N3" s="61"/>
    </row>
    <row r="5" spans="4:14" ht="12.75">
      <c r="D5" s="64" t="s">
        <v>130</v>
      </c>
      <c r="E5" s="64"/>
      <c r="F5" s="692"/>
      <c r="G5" s="692"/>
      <c r="H5" s="692"/>
      <c r="I5" s="692"/>
      <c r="J5" s="692"/>
      <c r="K5" s="692"/>
      <c r="L5" s="692"/>
      <c r="M5" s="692"/>
      <c r="N5" s="692"/>
    </row>
    <row r="6" spans="4:14" ht="12.75">
      <c r="D6" s="64" t="s">
        <v>131</v>
      </c>
      <c r="E6" s="64"/>
      <c r="F6" s="692"/>
      <c r="G6" s="692"/>
      <c r="H6" s="692"/>
      <c r="I6" s="692"/>
      <c r="J6" s="692"/>
      <c r="K6" s="692"/>
      <c r="L6" s="692"/>
      <c r="M6" s="692"/>
      <c r="N6" s="692"/>
    </row>
    <row r="7" spans="4:14" ht="12.75">
      <c r="D7" s="64" t="s">
        <v>132</v>
      </c>
      <c r="E7" s="64"/>
      <c r="F7" s="692"/>
      <c r="G7" s="692"/>
      <c r="H7" s="692"/>
      <c r="I7" s="692"/>
      <c r="J7" s="692"/>
      <c r="K7" s="692"/>
      <c r="L7" s="692"/>
      <c r="M7" s="692"/>
      <c r="N7" s="692"/>
    </row>
    <row r="10" spans="1:9" ht="26.25" customHeight="1">
      <c r="A10" s="693" t="s">
        <v>77</v>
      </c>
      <c r="B10" s="695" t="s">
        <v>309</v>
      </c>
      <c r="C10" s="695" t="s">
        <v>212</v>
      </c>
      <c r="D10" s="696" t="s">
        <v>99</v>
      </c>
      <c r="E10" s="696"/>
      <c r="F10" s="696"/>
      <c r="G10" s="696"/>
      <c r="H10" s="696"/>
      <c r="I10" s="696"/>
    </row>
    <row r="11" spans="1:9" ht="54.75" customHeight="1">
      <c r="A11" s="694"/>
      <c r="B11" s="695"/>
      <c r="C11" s="695"/>
      <c r="D11" s="106" t="s">
        <v>214</v>
      </c>
      <c r="E11" s="106" t="s">
        <v>17</v>
      </c>
      <c r="F11" s="106" t="s">
        <v>304</v>
      </c>
      <c r="G11" s="106" t="s">
        <v>440</v>
      </c>
      <c r="H11" s="106" t="s">
        <v>441</v>
      </c>
      <c r="I11" s="106" t="s">
        <v>442</v>
      </c>
    </row>
    <row r="12" spans="1:9" ht="12.75">
      <c r="A12" s="108" t="s">
        <v>202</v>
      </c>
      <c r="B12" s="191"/>
      <c r="C12" s="191"/>
      <c r="D12" s="109"/>
      <c r="E12" s="109"/>
      <c r="F12" s="109"/>
      <c r="G12" s="189" t="e">
        <f>B12/C12*E12</f>
        <v>#DIV/0!</v>
      </c>
      <c r="H12" s="189" t="e">
        <f>B12/C12*F12</f>
        <v>#DIV/0!</v>
      </c>
      <c r="I12" s="189" t="e">
        <f>G12+H12</f>
        <v>#DIV/0!</v>
      </c>
    </row>
    <row r="13" spans="1:9" ht="12.75">
      <c r="A13" s="108" t="s">
        <v>203</v>
      </c>
      <c r="B13" s="191"/>
      <c r="C13" s="191"/>
      <c r="D13" s="109"/>
      <c r="E13" s="109"/>
      <c r="F13" s="109"/>
      <c r="G13" s="189" t="e">
        <f aca="true" t="shared" si="0" ref="G13:G23">B13/C13*E13</f>
        <v>#DIV/0!</v>
      </c>
      <c r="H13" s="189" t="e">
        <f aca="true" t="shared" si="1" ref="H13:H23">B13/C13*F13</f>
        <v>#DIV/0!</v>
      </c>
      <c r="I13" s="189" t="e">
        <f aca="true" t="shared" si="2" ref="I13:I23">G13+H13</f>
        <v>#DIV/0!</v>
      </c>
    </row>
    <row r="14" spans="1:9" ht="12.75">
      <c r="A14" s="108" t="s">
        <v>204</v>
      </c>
      <c r="B14" s="191"/>
      <c r="C14" s="191"/>
      <c r="D14" s="109"/>
      <c r="E14" s="109"/>
      <c r="F14" s="109"/>
      <c r="G14" s="189" t="e">
        <f t="shared" si="0"/>
        <v>#DIV/0!</v>
      </c>
      <c r="H14" s="189" t="e">
        <f t="shared" si="1"/>
        <v>#DIV/0!</v>
      </c>
      <c r="I14" s="189" t="e">
        <f t="shared" si="2"/>
        <v>#DIV/0!</v>
      </c>
    </row>
    <row r="15" spans="1:9" ht="12.75">
      <c r="A15" s="108" t="s">
        <v>215</v>
      </c>
      <c r="B15" s="191"/>
      <c r="C15" s="191"/>
      <c r="D15" s="109"/>
      <c r="E15" s="109"/>
      <c r="F15" s="109"/>
      <c r="G15" s="189" t="e">
        <f t="shared" si="0"/>
        <v>#DIV/0!</v>
      </c>
      <c r="H15" s="189" t="e">
        <f t="shared" si="1"/>
        <v>#DIV/0!</v>
      </c>
      <c r="I15" s="189" t="e">
        <f t="shared" si="2"/>
        <v>#DIV/0!</v>
      </c>
    </row>
    <row r="16" spans="1:9" ht="12.75">
      <c r="A16" s="108" t="s">
        <v>205</v>
      </c>
      <c r="B16" s="191"/>
      <c r="C16" s="191"/>
      <c r="D16" s="109"/>
      <c r="E16" s="109"/>
      <c r="F16" s="109"/>
      <c r="G16" s="189" t="e">
        <f t="shared" si="0"/>
        <v>#DIV/0!</v>
      </c>
      <c r="H16" s="189" t="e">
        <f t="shared" si="1"/>
        <v>#DIV/0!</v>
      </c>
      <c r="I16" s="189" t="e">
        <f t="shared" si="2"/>
        <v>#DIV/0!</v>
      </c>
    </row>
    <row r="17" spans="1:9" ht="12.75">
      <c r="A17" s="108" t="s">
        <v>206</v>
      </c>
      <c r="B17" s="191"/>
      <c r="C17" s="191"/>
      <c r="D17" s="109"/>
      <c r="E17" s="109"/>
      <c r="F17" s="109"/>
      <c r="G17" s="189" t="e">
        <f t="shared" si="0"/>
        <v>#DIV/0!</v>
      </c>
      <c r="H17" s="189" t="e">
        <f t="shared" si="1"/>
        <v>#DIV/0!</v>
      </c>
      <c r="I17" s="189" t="e">
        <f t="shared" si="2"/>
        <v>#DIV/0!</v>
      </c>
    </row>
    <row r="18" spans="1:9" ht="12.75">
      <c r="A18" s="108" t="s">
        <v>207</v>
      </c>
      <c r="B18" s="191"/>
      <c r="C18" s="191"/>
      <c r="D18" s="109"/>
      <c r="E18" s="109"/>
      <c r="F18" s="109"/>
      <c r="G18" s="189" t="e">
        <f t="shared" si="0"/>
        <v>#DIV/0!</v>
      </c>
      <c r="H18" s="189" t="e">
        <f t="shared" si="1"/>
        <v>#DIV/0!</v>
      </c>
      <c r="I18" s="189" t="e">
        <f t="shared" si="2"/>
        <v>#DIV/0!</v>
      </c>
    </row>
    <row r="19" spans="1:9" ht="12.75">
      <c r="A19" s="108" t="s">
        <v>208</v>
      </c>
      <c r="B19" s="191"/>
      <c r="C19" s="191"/>
      <c r="D19" s="109"/>
      <c r="E19" s="109"/>
      <c r="F19" s="109"/>
      <c r="G19" s="189" t="e">
        <f t="shared" si="0"/>
        <v>#DIV/0!</v>
      </c>
      <c r="H19" s="189" t="e">
        <f t="shared" si="1"/>
        <v>#DIV/0!</v>
      </c>
      <c r="I19" s="189" t="e">
        <f t="shared" si="2"/>
        <v>#DIV/0!</v>
      </c>
    </row>
    <row r="20" spans="1:9" ht="12.75">
      <c r="A20" s="108" t="s">
        <v>209</v>
      </c>
      <c r="B20" s="191"/>
      <c r="C20" s="191"/>
      <c r="D20" s="109"/>
      <c r="E20" s="109"/>
      <c r="F20" s="109"/>
      <c r="G20" s="189" t="e">
        <f t="shared" si="0"/>
        <v>#DIV/0!</v>
      </c>
      <c r="H20" s="189" t="e">
        <f t="shared" si="1"/>
        <v>#DIV/0!</v>
      </c>
      <c r="I20" s="189" t="e">
        <f t="shared" si="2"/>
        <v>#DIV/0!</v>
      </c>
    </row>
    <row r="21" spans="1:9" ht="12.75">
      <c r="A21" s="108" t="s">
        <v>198</v>
      </c>
      <c r="B21" s="191"/>
      <c r="C21" s="191"/>
      <c r="D21" s="109"/>
      <c r="E21" s="109"/>
      <c r="F21" s="109"/>
      <c r="G21" s="189" t="e">
        <f t="shared" si="0"/>
        <v>#DIV/0!</v>
      </c>
      <c r="H21" s="189" t="e">
        <f t="shared" si="1"/>
        <v>#DIV/0!</v>
      </c>
      <c r="I21" s="189" t="e">
        <f t="shared" si="2"/>
        <v>#DIV/0!</v>
      </c>
    </row>
    <row r="22" spans="1:9" ht="12.75">
      <c r="A22" s="108" t="s">
        <v>199</v>
      </c>
      <c r="B22" s="191"/>
      <c r="C22" s="191"/>
      <c r="D22" s="109"/>
      <c r="E22" s="109"/>
      <c r="F22" s="109"/>
      <c r="G22" s="189" t="e">
        <f t="shared" si="0"/>
        <v>#DIV/0!</v>
      </c>
      <c r="H22" s="189" t="e">
        <f t="shared" si="1"/>
        <v>#DIV/0!</v>
      </c>
      <c r="I22" s="189" t="e">
        <f t="shared" si="2"/>
        <v>#DIV/0!</v>
      </c>
    </row>
    <row r="23" spans="1:14" ht="12.75">
      <c r="A23" s="108" t="s">
        <v>200</v>
      </c>
      <c r="B23" s="191"/>
      <c r="C23" s="191"/>
      <c r="D23" s="109"/>
      <c r="E23" s="109"/>
      <c r="F23" s="109"/>
      <c r="G23" s="189" t="e">
        <f t="shared" si="0"/>
        <v>#DIV/0!</v>
      </c>
      <c r="H23" s="189" t="e">
        <f t="shared" si="1"/>
        <v>#DIV/0!</v>
      </c>
      <c r="I23" s="189" t="e">
        <f t="shared" si="2"/>
        <v>#DIV/0!</v>
      </c>
      <c r="J23" s="177"/>
      <c r="K23" s="177"/>
      <c r="L23" s="177"/>
      <c r="M23" s="177"/>
      <c r="N23" s="177"/>
    </row>
    <row r="24" spans="1:14" ht="12.75">
      <c r="A24" s="110" t="s">
        <v>58</v>
      </c>
      <c r="B24" s="190">
        <f>SUM(B12:B23)</f>
        <v>0</v>
      </c>
      <c r="C24" s="190">
        <f>SUM(C12:C23)</f>
        <v>0</v>
      </c>
      <c r="D24" s="188"/>
      <c r="E24" s="188"/>
      <c r="F24" s="188"/>
      <c r="G24" s="190" t="e">
        <f>SUM(G12:G23)</f>
        <v>#DIV/0!</v>
      </c>
      <c r="H24" s="190" t="e">
        <f>SUM(H12:H23)</f>
        <v>#DIV/0!</v>
      </c>
      <c r="I24" s="189" t="e">
        <f>G24+H24</f>
        <v>#DIV/0!</v>
      </c>
      <c r="J24" s="177"/>
      <c r="K24" s="177"/>
      <c r="L24" s="177"/>
      <c r="M24" s="177"/>
      <c r="N24" s="177"/>
    </row>
    <row r="25" spans="1:14" s="52" customFormat="1" ht="12.75">
      <c r="A25" s="697" t="s">
        <v>216</v>
      </c>
      <c r="B25" s="697"/>
      <c r="C25" s="697"/>
      <c r="D25" s="697"/>
      <c r="E25" s="697"/>
      <c r="F25" s="697"/>
      <c r="G25" s="697"/>
      <c r="H25" s="697"/>
      <c r="I25" s="698"/>
      <c r="J25" s="698"/>
      <c r="K25" s="698"/>
      <c r="L25" s="698"/>
      <c r="M25" s="698"/>
      <c r="N25" s="698"/>
    </row>
    <row r="26" spans="1:14" s="52" customFormat="1" ht="12.75">
      <c r="A26" s="698"/>
      <c r="B26" s="698"/>
      <c r="C26" s="698"/>
      <c r="D26" s="698"/>
      <c r="E26" s="698"/>
      <c r="F26" s="698"/>
      <c r="G26" s="698"/>
      <c r="H26" s="698"/>
      <c r="I26" s="698"/>
      <c r="J26" s="698"/>
      <c r="K26" s="698"/>
      <c r="L26" s="698"/>
      <c r="M26" s="698"/>
      <c r="N26" s="698"/>
    </row>
    <row r="27" spans="1:13" ht="12.75">
      <c r="A27" s="111" t="s">
        <v>217</v>
      </c>
      <c r="B27" s="111"/>
      <c r="C27" s="111"/>
      <c r="D27" s="112"/>
      <c r="E27" s="112"/>
      <c r="F27" s="112"/>
      <c r="G27" s="112"/>
      <c r="H27" s="112"/>
      <c r="I27" s="112"/>
      <c r="J27" s="112"/>
      <c r="K27" s="112"/>
      <c r="L27" s="112"/>
      <c r="M27" s="112"/>
    </row>
    <row r="28" spans="1:13" ht="12.75">
      <c r="A28" s="111"/>
      <c r="B28" s="111"/>
      <c r="C28" s="111"/>
      <c r="D28" s="112"/>
      <c r="E28" s="112"/>
      <c r="F28" s="112"/>
      <c r="G28" s="112"/>
      <c r="H28" s="112"/>
      <c r="I28" s="112"/>
      <c r="J28" s="112"/>
      <c r="K28" s="112"/>
      <c r="L28" s="112"/>
      <c r="M28" s="112"/>
    </row>
    <row r="29" spans="1:13" ht="12.75">
      <c r="A29" s="111"/>
      <c r="B29" s="111"/>
      <c r="C29" s="111"/>
      <c r="D29" s="112"/>
      <c r="E29" s="112"/>
      <c r="F29" s="112"/>
      <c r="G29" s="112"/>
      <c r="H29" s="112"/>
      <c r="I29" s="112"/>
      <c r="J29" s="112"/>
      <c r="K29" s="112"/>
      <c r="L29" s="112"/>
      <c r="M29" s="112"/>
    </row>
    <row r="30" spans="1:13" ht="12.75">
      <c r="A30" s="111"/>
      <c r="B30" s="111"/>
      <c r="C30" s="111"/>
      <c r="D30" s="112"/>
      <c r="E30" s="112"/>
      <c r="F30" s="112"/>
      <c r="G30" s="112"/>
      <c r="H30" s="112"/>
      <c r="I30" s="112"/>
      <c r="J30" s="112"/>
      <c r="K30" s="112"/>
      <c r="L30" s="112"/>
      <c r="M30" s="112"/>
    </row>
    <row r="31" spans="1:12" ht="26.25" customHeight="1">
      <c r="A31" s="693" t="s">
        <v>77</v>
      </c>
      <c r="B31" s="693" t="s">
        <v>306</v>
      </c>
      <c r="C31" s="693" t="s">
        <v>311</v>
      </c>
      <c r="D31" s="695" t="s">
        <v>310</v>
      </c>
      <c r="E31" s="699" t="s">
        <v>213</v>
      </c>
      <c r="F31" s="700"/>
      <c r="G31" s="700"/>
      <c r="H31" s="700"/>
      <c r="I31" s="700"/>
      <c r="J31" s="700"/>
      <c r="K31" s="700"/>
      <c r="L31" s="112"/>
    </row>
    <row r="32" spans="1:12" ht="53.25" customHeight="1">
      <c r="A32" s="694"/>
      <c r="B32" s="694"/>
      <c r="C32" s="694"/>
      <c r="D32" s="695"/>
      <c r="E32" s="106" t="s">
        <v>214</v>
      </c>
      <c r="F32" s="106" t="s">
        <v>307</v>
      </c>
      <c r="G32" s="106" t="s">
        <v>308</v>
      </c>
      <c r="H32" s="106" t="s">
        <v>305</v>
      </c>
      <c r="I32" s="106" t="s">
        <v>312</v>
      </c>
      <c r="J32" s="106" t="s">
        <v>313</v>
      </c>
      <c r="K32" s="106" t="s">
        <v>443</v>
      </c>
      <c r="L32" s="112"/>
    </row>
    <row r="33" spans="1:12" ht="12.75">
      <c r="A33" s="108" t="s">
        <v>202</v>
      </c>
      <c r="B33" s="191"/>
      <c r="C33" s="193"/>
      <c r="D33" s="193"/>
      <c r="E33" s="194"/>
      <c r="F33" s="194"/>
      <c r="G33" s="194"/>
      <c r="H33" s="192"/>
      <c r="I33" s="195">
        <f>MIN(D33*F33*H33,B33)</f>
        <v>0</v>
      </c>
      <c r="J33" s="195">
        <f>MIN(D33*G33*H33,C33)</f>
        <v>0</v>
      </c>
      <c r="K33" s="195">
        <f>I33+J33</f>
        <v>0</v>
      </c>
      <c r="L33" s="112"/>
    </row>
    <row r="34" spans="1:12" ht="12.75">
      <c r="A34" s="108" t="s">
        <v>203</v>
      </c>
      <c r="B34" s="193"/>
      <c r="C34" s="193"/>
      <c r="D34" s="193"/>
      <c r="E34" s="194"/>
      <c r="F34" s="194"/>
      <c r="G34" s="194"/>
      <c r="H34" s="194"/>
      <c r="I34" s="195">
        <f aca="true" t="shared" si="3" ref="I34:I44">MIN(D34*F34*H34,B34)</f>
        <v>0</v>
      </c>
      <c r="J34" s="195">
        <f aca="true" t="shared" si="4" ref="J34:J44">MIN(D34*G34*H34,C34)</f>
        <v>0</v>
      </c>
      <c r="K34" s="195">
        <f aca="true" t="shared" si="5" ref="K34:K44">I34+J34</f>
        <v>0</v>
      </c>
      <c r="L34" s="112"/>
    </row>
    <row r="35" spans="1:12" ht="12.75">
      <c r="A35" s="108" t="s">
        <v>204</v>
      </c>
      <c r="B35" s="193"/>
      <c r="C35" s="193"/>
      <c r="D35" s="193"/>
      <c r="E35" s="194"/>
      <c r="F35" s="194"/>
      <c r="G35" s="194"/>
      <c r="H35" s="194"/>
      <c r="I35" s="195">
        <f t="shared" si="3"/>
        <v>0</v>
      </c>
      <c r="J35" s="195">
        <f t="shared" si="4"/>
        <v>0</v>
      </c>
      <c r="K35" s="195">
        <f t="shared" si="5"/>
        <v>0</v>
      </c>
      <c r="L35" s="112"/>
    </row>
    <row r="36" spans="1:12" ht="12.75">
      <c r="A36" s="108" t="s">
        <v>215</v>
      </c>
      <c r="B36" s="193"/>
      <c r="C36" s="193"/>
      <c r="D36" s="193"/>
      <c r="E36" s="194"/>
      <c r="F36" s="194"/>
      <c r="G36" s="194"/>
      <c r="H36" s="194"/>
      <c r="I36" s="195">
        <f t="shared" si="3"/>
        <v>0</v>
      </c>
      <c r="J36" s="195">
        <f t="shared" si="4"/>
        <v>0</v>
      </c>
      <c r="K36" s="195">
        <f t="shared" si="5"/>
        <v>0</v>
      </c>
      <c r="L36" s="112"/>
    </row>
    <row r="37" spans="1:12" ht="12.75">
      <c r="A37" s="108" t="s">
        <v>205</v>
      </c>
      <c r="B37" s="193"/>
      <c r="C37" s="193"/>
      <c r="D37" s="193"/>
      <c r="E37" s="194"/>
      <c r="F37" s="194"/>
      <c r="G37" s="194"/>
      <c r="H37" s="194"/>
      <c r="I37" s="195">
        <f t="shared" si="3"/>
        <v>0</v>
      </c>
      <c r="J37" s="195">
        <f t="shared" si="4"/>
        <v>0</v>
      </c>
      <c r="K37" s="195">
        <f t="shared" si="5"/>
        <v>0</v>
      </c>
      <c r="L37" s="112"/>
    </row>
    <row r="38" spans="1:12" ht="12.75">
      <c r="A38" s="108" t="s">
        <v>206</v>
      </c>
      <c r="B38" s="193"/>
      <c r="C38" s="193"/>
      <c r="D38" s="193"/>
      <c r="E38" s="194"/>
      <c r="F38" s="194"/>
      <c r="G38" s="194"/>
      <c r="H38" s="194"/>
      <c r="I38" s="195">
        <f t="shared" si="3"/>
        <v>0</v>
      </c>
      <c r="J38" s="195">
        <f t="shared" si="4"/>
        <v>0</v>
      </c>
      <c r="K38" s="195">
        <f t="shared" si="5"/>
        <v>0</v>
      </c>
      <c r="L38" s="112"/>
    </row>
    <row r="39" spans="1:12" ht="12.75">
      <c r="A39" s="108" t="s">
        <v>207</v>
      </c>
      <c r="B39" s="193"/>
      <c r="C39" s="193"/>
      <c r="D39" s="193"/>
      <c r="E39" s="194"/>
      <c r="F39" s="194"/>
      <c r="G39" s="194"/>
      <c r="H39" s="194"/>
      <c r="I39" s="195">
        <f t="shared" si="3"/>
        <v>0</v>
      </c>
      <c r="J39" s="195">
        <f t="shared" si="4"/>
        <v>0</v>
      </c>
      <c r="K39" s="195">
        <f t="shared" si="5"/>
        <v>0</v>
      </c>
      <c r="L39" s="112"/>
    </row>
    <row r="40" spans="1:12" ht="12.75">
      <c r="A40" s="108" t="s">
        <v>208</v>
      </c>
      <c r="B40" s="193"/>
      <c r="C40" s="193"/>
      <c r="D40" s="193"/>
      <c r="E40" s="194"/>
      <c r="F40" s="194"/>
      <c r="G40" s="194"/>
      <c r="H40" s="194"/>
      <c r="I40" s="195">
        <f t="shared" si="3"/>
        <v>0</v>
      </c>
      <c r="J40" s="195">
        <f t="shared" si="4"/>
        <v>0</v>
      </c>
      <c r="K40" s="195">
        <f t="shared" si="5"/>
        <v>0</v>
      </c>
      <c r="L40" s="112"/>
    </row>
    <row r="41" spans="1:12" ht="12.75">
      <c r="A41" s="108" t="s">
        <v>209</v>
      </c>
      <c r="B41" s="193"/>
      <c r="C41" s="193"/>
      <c r="D41" s="193"/>
      <c r="E41" s="194"/>
      <c r="F41" s="194"/>
      <c r="G41" s="194"/>
      <c r="H41" s="194"/>
      <c r="I41" s="195">
        <f t="shared" si="3"/>
        <v>0</v>
      </c>
      <c r="J41" s="195">
        <f t="shared" si="4"/>
        <v>0</v>
      </c>
      <c r="K41" s="195">
        <f t="shared" si="5"/>
        <v>0</v>
      </c>
      <c r="L41" s="112"/>
    </row>
    <row r="42" spans="1:12" ht="12.75">
      <c r="A42" s="108" t="s">
        <v>198</v>
      </c>
      <c r="B42" s="193"/>
      <c r="C42" s="193"/>
      <c r="D42" s="193"/>
      <c r="E42" s="194"/>
      <c r="F42" s="194"/>
      <c r="G42" s="194"/>
      <c r="H42" s="194"/>
      <c r="I42" s="195">
        <f t="shared" si="3"/>
        <v>0</v>
      </c>
      <c r="J42" s="195">
        <f t="shared" si="4"/>
        <v>0</v>
      </c>
      <c r="K42" s="195">
        <f t="shared" si="5"/>
        <v>0</v>
      </c>
      <c r="L42" s="112"/>
    </row>
    <row r="43" spans="1:12" ht="12.75">
      <c r="A43" s="108" t="s">
        <v>199</v>
      </c>
      <c r="B43" s="193"/>
      <c r="C43" s="193"/>
      <c r="D43" s="193"/>
      <c r="E43" s="194"/>
      <c r="F43" s="194"/>
      <c r="G43" s="194"/>
      <c r="H43" s="194"/>
      <c r="I43" s="195">
        <f t="shared" si="3"/>
        <v>0</v>
      </c>
      <c r="J43" s="195">
        <f t="shared" si="4"/>
        <v>0</v>
      </c>
      <c r="K43" s="195">
        <f t="shared" si="5"/>
        <v>0</v>
      </c>
      <c r="L43" s="112"/>
    </row>
    <row r="44" spans="1:12" ht="12.75">
      <c r="A44" s="108" t="s">
        <v>200</v>
      </c>
      <c r="B44" s="193"/>
      <c r="C44" s="193"/>
      <c r="D44" s="193"/>
      <c r="E44" s="194"/>
      <c r="F44" s="194"/>
      <c r="G44" s="194"/>
      <c r="H44" s="194"/>
      <c r="I44" s="195">
        <f t="shared" si="3"/>
        <v>0</v>
      </c>
      <c r="J44" s="195">
        <f t="shared" si="4"/>
        <v>0</v>
      </c>
      <c r="K44" s="195">
        <f t="shared" si="5"/>
        <v>0</v>
      </c>
      <c r="L44" s="112"/>
    </row>
    <row r="45" spans="1:12" ht="12.75">
      <c r="A45" s="110" t="s">
        <v>58</v>
      </c>
      <c r="B45" s="197">
        <f>SUM(B33:B44)</f>
        <v>0</v>
      </c>
      <c r="C45" s="197">
        <f>SUM(C33:C44)</f>
        <v>0</v>
      </c>
      <c r="D45" s="197"/>
      <c r="E45" s="196"/>
      <c r="F45" s="196"/>
      <c r="G45" s="196"/>
      <c r="H45" s="196"/>
      <c r="I45" s="197">
        <f>SUM(I33:I44)</f>
        <v>0</v>
      </c>
      <c r="J45" s="197">
        <f>SUM(J33:J44)</f>
        <v>0</v>
      </c>
      <c r="K45" s="197">
        <f>SUM(K33:K44)</f>
        <v>0</v>
      </c>
      <c r="L45" s="112"/>
    </row>
    <row r="46" spans="1:14" s="52" customFormat="1" ht="12.75">
      <c r="A46" s="697" t="s">
        <v>216</v>
      </c>
      <c r="B46" s="697"/>
      <c r="C46" s="697"/>
      <c r="D46" s="697"/>
      <c r="E46" s="697"/>
      <c r="F46" s="697"/>
      <c r="G46" s="697"/>
      <c r="H46" s="697"/>
      <c r="I46" s="698"/>
      <c r="J46" s="698"/>
      <c r="K46" s="698"/>
      <c r="L46" s="698"/>
      <c r="M46" s="698"/>
      <c r="N46" s="698"/>
    </row>
    <row r="47" spans="1:14" s="52" customFormat="1" ht="12.75">
      <c r="A47" s="698"/>
      <c r="B47" s="698"/>
      <c r="C47" s="698"/>
      <c r="D47" s="698"/>
      <c r="E47" s="698"/>
      <c r="F47" s="698"/>
      <c r="G47" s="698"/>
      <c r="H47" s="698"/>
      <c r="I47" s="698"/>
      <c r="J47" s="698"/>
      <c r="K47" s="698"/>
      <c r="L47" s="698"/>
      <c r="M47" s="698"/>
      <c r="N47" s="698"/>
    </row>
    <row r="48" spans="1:13" ht="12.75">
      <c r="A48" s="111" t="s">
        <v>217</v>
      </c>
      <c r="B48" s="111"/>
      <c r="C48" s="111"/>
      <c r="D48" s="112"/>
      <c r="E48" s="112"/>
      <c r="F48" s="112"/>
      <c r="G48" s="112"/>
      <c r="H48" s="112"/>
      <c r="I48" s="112"/>
      <c r="J48" s="112"/>
      <c r="K48" s="112"/>
      <c r="L48" s="112"/>
      <c r="M48" s="112"/>
    </row>
    <row r="49" spans="1:13" ht="12.75">
      <c r="A49" s="111"/>
      <c r="B49" s="111"/>
      <c r="C49" s="111"/>
      <c r="D49" s="112"/>
      <c r="E49" s="112"/>
      <c r="F49" s="112"/>
      <c r="G49" s="112"/>
      <c r="H49" s="112"/>
      <c r="I49" s="112"/>
      <c r="J49" s="112"/>
      <c r="K49" s="112"/>
      <c r="L49" s="112"/>
      <c r="M49" s="112"/>
    </row>
    <row r="50" spans="1:13" ht="12.75">
      <c r="A50" s="111"/>
      <c r="B50" s="111"/>
      <c r="C50" s="111"/>
      <c r="D50" s="112"/>
      <c r="E50" s="112"/>
      <c r="F50" s="112"/>
      <c r="G50" s="112"/>
      <c r="H50" s="112"/>
      <c r="I50" s="112"/>
      <c r="J50" s="112"/>
      <c r="K50" s="112"/>
      <c r="L50" s="112"/>
      <c r="M50" s="112"/>
    </row>
    <row r="51" spans="2:6" ht="25.5" customHeight="1">
      <c r="B51" s="74" t="s">
        <v>146</v>
      </c>
      <c r="D51" s="74" t="s">
        <v>147</v>
      </c>
      <c r="F51" s="290" t="s">
        <v>435</v>
      </c>
    </row>
    <row r="52" spans="2:6" ht="19.5" customHeight="1">
      <c r="B52" s="288" t="s">
        <v>148</v>
      </c>
      <c r="C52" s="63"/>
      <c r="D52" s="288" t="s">
        <v>148</v>
      </c>
      <c r="F52" s="288" t="s">
        <v>148</v>
      </c>
    </row>
    <row r="53" spans="2:6" ht="19.5" customHeight="1">
      <c r="B53" s="289" t="s">
        <v>149</v>
      </c>
      <c r="C53" s="63"/>
      <c r="D53" s="289" t="s">
        <v>149</v>
      </c>
      <c r="F53" s="289" t="s">
        <v>149</v>
      </c>
    </row>
    <row r="54" spans="2:6" ht="19.5" customHeight="1">
      <c r="B54" s="289" t="s">
        <v>150</v>
      </c>
      <c r="C54" s="63"/>
      <c r="D54" s="289" t="s">
        <v>150</v>
      </c>
      <c r="F54" s="289" t="s">
        <v>150</v>
      </c>
    </row>
  </sheetData>
  <sheetProtection/>
  <mergeCells count="15">
    <mergeCell ref="A46:N47"/>
    <mergeCell ref="A31:A32"/>
    <mergeCell ref="B31:B32"/>
    <mergeCell ref="C31:C32"/>
    <mergeCell ref="A25:N26"/>
    <mergeCell ref="D31:D32"/>
    <mergeCell ref="E31:K31"/>
    <mergeCell ref="A2:N2"/>
    <mergeCell ref="F5:N5"/>
    <mergeCell ref="F6:N6"/>
    <mergeCell ref="F7:N7"/>
    <mergeCell ref="A10:A11"/>
    <mergeCell ref="B10:B11"/>
    <mergeCell ref="C10:C11"/>
    <mergeCell ref="D10:I10"/>
  </mergeCells>
  <printOptions/>
  <pageMargins left="0.7" right="0.7" top="0.75" bottom="0.75" header="0.3" footer="0.3"/>
  <pageSetup horizontalDpi="600" verticalDpi="600" orientation="landscape" scale="56" r:id="rId1"/>
</worksheet>
</file>

<file path=xl/worksheets/sheet3.xml><?xml version="1.0" encoding="utf-8"?>
<worksheet xmlns="http://schemas.openxmlformats.org/spreadsheetml/2006/main" xmlns:r="http://schemas.openxmlformats.org/officeDocument/2006/relationships">
  <dimension ref="A1:P57"/>
  <sheetViews>
    <sheetView zoomScaleSheetLayoutView="100" zoomScalePageLayoutView="0" workbookViewId="0" topLeftCell="A1">
      <selection activeCell="L8" sqref="A8:IV18"/>
    </sheetView>
  </sheetViews>
  <sheetFormatPr defaultColWidth="9.140625" defaultRowHeight="12.75"/>
  <cols>
    <col min="1" max="1" width="16.57421875" style="86" customWidth="1"/>
    <col min="2" max="2" width="20.7109375" style="86" customWidth="1"/>
    <col min="3" max="3" width="20.00390625" style="86" customWidth="1"/>
    <col min="4" max="4" width="17.140625" style="86" customWidth="1"/>
    <col min="5" max="5" width="15.140625" style="86" customWidth="1"/>
    <col min="6" max="6" width="15.8515625" style="86" customWidth="1"/>
    <col min="7" max="7" width="15.421875" style="86" customWidth="1"/>
    <col min="8" max="8" width="22.421875" style="86" customWidth="1"/>
    <col min="9" max="10" width="18.28125" style="86" customWidth="1"/>
    <col min="11" max="11" width="27.7109375" style="86" customWidth="1"/>
    <col min="12" max="12" width="15.7109375" style="336" bestFit="1" customWidth="1"/>
    <col min="13" max="13" width="10.8515625" style="86" customWidth="1"/>
    <col min="14" max="15" width="12.8515625" style="86" customWidth="1"/>
    <col min="16" max="16" width="13.8515625" style="86" customWidth="1"/>
    <col min="17" max="17" width="12.28125" style="86" customWidth="1"/>
    <col min="18" max="16384" width="9.140625" style="86" customWidth="1"/>
  </cols>
  <sheetData>
    <row r="1" spans="2:14" ht="25.5" customHeight="1">
      <c r="B1" s="498"/>
      <c r="C1" s="498"/>
      <c r="D1" s="498"/>
      <c r="E1" s="498"/>
      <c r="F1" s="498"/>
      <c r="G1" s="498"/>
      <c r="H1" s="498"/>
      <c r="I1" s="498"/>
      <c r="J1" s="498"/>
      <c r="K1" s="498"/>
      <c r="L1" s="498"/>
      <c r="M1" s="333"/>
      <c r="N1" s="333"/>
    </row>
    <row r="2" spans="1:12" ht="12.75">
      <c r="A2" s="504" t="s">
        <v>367</v>
      </c>
      <c r="B2" s="505"/>
      <c r="C2" s="505"/>
      <c r="D2" s="505"/>
      <c r="E2" s="505"/>
      <c r="F2" s="505"/>
      <c r="G2" s="505"/>
      <c r="H2" s="505"/>
      <c r="I2" s="505"/>
      <c r="J2" s="505"/>
      <c r="K2" s="505"/>
      <c r="L2" s="505"/>
    </row>
    <row r="3" spans="1:12" ht="12.75">
      <c r="A3" s="505"/>
      <c r="B3" s="505"/>
      <c r="C3" s="505"/>
      <c r="D3" s="505"/>
      <c r="E3" s="505"/>
      <c r="F3" s="505"/>
      <c r="G3" s="505"/>
      <c r="H3" s="505"/>
      <c r="I3" s="505"/>
      <c r="J3" s="505"/>
      <c r="K3" s="505"/>
      <c r="L3" s="505"/>
    </row>
    <row r="4" spans="1:12" ht="12.75">
      <c r="A4" s="505"/>
      <c r="B4" s="505"/>
      <c r="C4" s="505"/>
      <c r="D4" s="505"/>
      <c r="E4" s="505"/>
      <c r="F4" s="505"/>
      <c r="G4" s="505"/>
      <c r="H4" s="505"/>
      <c r="I4" s="505"/>
      <c r="J4" s="505"/>
      <c r="K4" s="505"/>
      <c r="L4" s="505"/>
    </row>
    <row r="5" spans="1:12" ht="12.75">
      <c r="A5" s="334"/>
      <c r="B5" s="334"/>
      <c r="C5" s="334"/>
      <c r="D5" s="334"/>
      <c r="E5" s="334"/>
      <c r="F5" s="334"/>
      <c r="G5" s="334"/>
      <c r="H5" s="334"/>
      <c r="I5" s="334"/>
      <c r="J5" s="334"/>
      <c r="K5" s="334"/>
      <c r="L5" s="334"/>
    </row>
    <row r="6" spans="1:2" ht="22.5">
      <c r="A6" s="335" t="s">
        <v>469</v>
      </c>
      <c r="B6" s="318"/>
    </row>
    <row r="7" ht="13.5" thickBot="1">
      <c r="A7" s="86" t="s">
        <v>451</v>
      </c>
    </row>
    <row r="8" spans="1:13" ht="60" customHeight="1">
      <c r="A8" s="496" t="s">
        <v>133</v>
      </c>
      <c r="B8" s="492" t="s">
        <v>116</v>
      </c>
      <c r="C8" s="494" t="s">
        <v>168</v>
      </c>
      <c r="D8" s="494" t="s">
        <v>169</v>
      </c>
      <c r="E8" s="494" t="s">
        <v>176</v>
      </c>
      <c r="F8" s="494" t="s">
        <v>177</v>
      </c>
      <c r="G8" s="494" t="s">
        <v>269</v>
      </c>
      <c r="H8" s="494" t="s">
        <v>429</v>
      </c>
      <c r="I8" s="494" t="s">
        <v>58</v>
      </c>
      <c r="J8" s="494" t="s">
        <v>349</v>
      </c>
      <c r="K8" s="499" t="s">
        <v>272</v>
      </c>
      <c r="M8" s="337"/>
    </row>
    <row r="9" spans="1:13" ht="36" customHeight="1">
      <c r="A9" s="497"/>
      <c r="B9" s="493"/>
      <c r="C9" s="495"/>
      <c r="D9" s="495"/>
      <c r="E9" s="495"/>
      <c r="F9" s="495"/>
      <c r="G9" s="495"/>
      <c r="H9" s="495"/>
      <c r="I9" s="495"/>
      <c r="J9" s="495"/>
      <c r="K9" s="500"/>
      <c r="M9" s="337"/>
    </row>
    <row r="10" spans="1:13" ht="13.5" thickBot="1">
      <c r="A10" s="338" t="s">
        <v>170</v>
      </c>
      <c r="B10" s="339" t="s">
        <v>171</v>
      </c>
      <c r="C10" s="340" t="s">
        <v>172</v>
      </c>
      <c r="D10" s="340" t="s">
        <v>173</v>
      </c>
      <c r="E10" s="340" t="s">
        <v>175</v>
      </c>
      <c r="F10" s="340" t="s">
        <v>174</v>
      </c>
      <c r="G10" s="341" t="s">
        <v>266</v>
      </c>
      <c r="H10" s="341" t="s">
        <v>484</v>
      </c>
      <c r="I10" s="341" t="s">
        <v>485</v>
      </c>
      <c r="J10" s="341" t="s">
        <v>486</v>
      </c>
      <c r="K10" s="341" t="s">
        <v>487</v>
      </c>
      <c r="M10" s="337"/>
    </row>
    <row r="11" spans="1:11" s="317" customFormat="1" ht="83.25" customHeight="1">
      <c r="A11" s="342">
        <v>1</v>
      </c>
      <c r="B11" s="343" t="s">
        <v>361</v>
      </c>
      <c r="C11" s="343" t="s">
        <v>363</v>
      </c>
      <c r="D11" s="344" t="s">
        <v>357</v>
      </c>
      <c r="E11" s="345" t="s">
        <v>358</v>
      </c>
      <c r="F11" s="345" t="s">
        <v>359</v>
      </c>
      <c r="G11" s="346" t="s">
        <v>330</v>
      </c>
      <c r="H11" s="348" t="s">
        <v>356</v>
      </c>
      <c r="I11" s="347" t="s">
        <v>330</v>
      </c>
      <c r="J11" s="344" t="s">
        <v>360</v>
      </c>
      <c r="K11" s="349" t="s">
        <v>330</v>
      </c>
    </row>
    <row r="12" spans="1:11" ht="12.75">
      <c r="A12" s="350">
        <v>2</v>
      </c>
      <c r="B12" s="323"/>
      <c r="C12" s="351"/>
      <c r="D12" s="352">
        <v>0</v>
      </c>
      <c r="E12" s="352">
        <v>0</v>
      </c>
      <c r="F12" s="352">
        <v>0</v>
      </c>
      <c r="G12" s="353">
        <v>0</v>
      </c>
      <c r="H12" s="356">
        <v>0</v>
      </c>
      <c r="I12" s="355">
        <f>G12*H12</f>
        <v>0</v>
      </c>
      <c r="J12" s="354">
        <v>0</v>
      </c>
      <c r="K12" s="357">
        <f>I12+J12</f>
        <v>0</v>
      </c>
    </row>
    <row r="13" spans="1:11" ht="12.75">
      <c r="A13" s="350">
        <v>3</v>
      </c>
      <c r="B13" s="323"/>
      <c r="C13" s="351"/>
      <c r="D13" s="352">
        <v>0</v>
      </c>
      <c r="E13" s="352">
        <v>0</v>
      </c>
      <c r="F13" s="352">
        <v>0</v>
      </c>
      <c r="G13" s="353">
        <v>0</v>
      </c>
      <c r="H13" s="356">
        <v>0</v>
      </c>
      <c r="I13" s="355">
        <f>G13*H13</f>
        <v>0</v>
      </c>
      <c r="J13" s="354">
        <v>0</v>
      </c>
      <c r="K13" s="357">
        <f>I13+J13</f>
        <v>0</v>
      </c>
    </row>
    <row r="14" spans="1:11" ht="12.75">
      <c r="A14" s="350">
        <v>4</v>
      </c>
      <c r="B14" s="323"/>
      <c r="C14" s="351"/>
      <c r="D14" s="352">
        <v>0</v>
      </c>
      <c r="E14" s="352">
        <v>0</v>
      </c>
      <c r="F14" s="352">
        <v>0</v>
      </c>
      <c r="G14" s="353">
        <v>0</v>
      </c>
      <c r="H14" s="356">
        <v>0</v>
      </c>
      <c r="I14" s="355">
        <f>G14*H14</f>
        <v>0</v>
      </c>
      <c r="J14" s="354">
        <v>0</v>
      </c>
      <c r="K14" s="357">
        <f>I14+J14</f>
        <v>0</v>
      </c>
    </row>
    <row r="15" spans="1:11" ht="12.75">
      <c r="A15" s="350">
        <v>5</v>
      </c>
      <c r="B15" s="323"/>
      <c r="C15" s="351"/>
      <c r="D15" s="352">
        <v>0</v>
      </c>
      <c r="E15" s="352">
        <v>0</v>
      </c>
      <c r="F15" s="352">
        <v>0</v>
      </c>
      <c r="G15" s="353">
        <v>0</v>
      </c>
      <c r="H15" s="356">
        <v>0</v>
      </c>
      <c r="I15" s="355">
        <f>G15*H15</f>
        <v>0</v>
      </c>
      <c r="J15" s="354">
        <v>0</v>
      </c>
      <c r="K15" s="357">
        <f>I15+J15</f>
        <v>0</v>
      </c>
    </row>
    <row r="16" spans="1:11" ht="12.75">
      <c r="A16" s="350">
        <v>6</v>
      </c>
      <c r="B16" s="323"/>
      <c r="C16" s="323"/>
      <c r="D16" s="352">
        <v>0</v>
      </c>
      <c r="E16" s="352">
        <v>0</v>
      </c>
      <c r="F16" s="352">
        <v>0</v>
      </c>
      <c r="G16" s="353">
        <v>0</v>
      </c>
      <c r="H16" s="356">
        <v>0</v>
      </c>
      <c r="I16" s="355">
        <f>G16*H16</f>
        <v>0</v>
      </c>
      <c r="J16" s="354">
        <v>0</v>
      </c>
      <c r="K16" s="357">
        <f>I16+J16</f>
        <v>0</v>
      </c>
    </row>
    <row r="17" spans="1:11" ht="12.75">
      <c r="A17" s="350" t="s">
        <v>454</v>
      </c>
      <c r="B17" s="323"/>
      <c r="C17" s="323"/>
      <c r="D17" s="352">
        <v>0</v>
      </c>
      <c r="E17" s="352">
        <v>0</v>
      </c>
      <c r="F17" s="352">
        <v>0</v>
      </c>
      <c r="G17" s="353">
        <v>0</v>
      </c>
      <c r="H17" s="356">
        <v>0</v>
      </c>
      <c r="I17" s="355">
        <f>G17*H17</f>
        <v>0</v>
      </c>
      <c r="J17" s="354">
        <v>0</v>
      </c>
      <c r="K17" s="357">
        <f>I17+J17</f>
        <v>0</v>
      </c>
    </row>
    <row r="18" spans="1:11" ht="39" thickBot="1">
      <c r="A18" s="358"/>
      <c r="B18" s="359"/>
      <c r="C18" s="360" t="s">
        <v>44</v>
      </c>
      <c r="D18" s="361" t="s">
        <v>330</v>
      </c>
      <c r="E18" s="361" t="s">
        <v>330</v>
      </c>
      <c r="F18" s="361" t="s">
        <v>330</v>
      </c>
      <c r="G18" s="361" t="s">
        <v>330</v>
      </c>
      <c r="H18" s="362"/>
      <c r="I18" s="361" t="s">
        <v>330</v>
      </c>
      <c r="J18" s="361" t="s">
        <v>330</v>
      </c>
      <c r="K18" s="363" t="s">
        <v>330</v>
      </c>
    </row>
    <row r="19" ht="12.75">
      <c r="A19" s="86" t="s">
        <v>452</v>
      </c>
    </row>
    <row r="20" ht="12.75">
      <c r="A20" s="86" t="s">
        <v>455</v>
      </c>
    </row>
    <row r="21" ht="15.75">
      <c r="A21" s="364"/>
    </row>
    <row r="22" spans="1:16" ht="11.25" customHeight="1">
      <c r="A22" s="365"/>
      <c r="B22" s="366"/>
      <c r="C22" s="366"/>
      <c r="D22" s="366"/>
      <c r="E22" s="366"/>
      <c r="F22" s="366"/>
      <c r="G22" s="366"/>
      <c r="H22" s="366"/>
      <c r="I22" s="366"/>
      <c r="J22" s="366"/>
      <c r="K22" s="366"/>
      <c r="L22" s="367"/>
      <c r="M22" s="366"/>
      <c r="N22" s="366"/>
      <c r="O22" s="366"/>
      <c r="P22" s="366"/>
    </row>
    <row r="23" ht="13.5" thickBot="1">
      <c r="A23" s="86" t="s">
        <v>183</v>
      </c>
    </row>
    <row r="24" spans="1:16" ht="12.75" customHeight="1">
      <c r="A24" s="489" t="s">
        <v>456</v>
      </c>
      <c r="B24" s="490"/>
      <c r="C24" s="490"/>
      <c r="D24" s="491"/>
      <c r="E24" s="92"/>
      <c r="F24" s="92"/>
      <c r="G24" s="92"/>
      <c r="H24" s="368"/>
      <c r="I24" s="92"/>
      <c r="J24" s="92"/>
      <c r="K24" s="92"/>
      <c r="L24" s="92"/>
      <c r="M24" s="92"/>
      <c r="N24" s="369"/>
      <c r="O24" s="369"/>
      <c r="P24" s="369"/>
    </row>
    <row r="25" spans="1:16" s="373" customFormat="1" ht="24">
      <c r="A25" s="224" t="s">
        <v>121</v>
      </c>
      <c r="B25" s="225" t="s">
        <v>120</v>
      </c>
      <c r="C25" s="225" t="s">
        <v>122</v>
      </c>
      <c r="D25" s="226" t="s">
        <v>123</v>
      </c>
      <c r="E25" s="370"/>
      <c r="F25" s="370"/>
      <c r="G25" s="370"/>
      <c r="H25" s="370"/>
      <c r="I25" s="370"/>
      <c r="J25" s="370"/>
      <c r="K25" s="370"/>
      <c r="L25" s="370"/>
      <c r="M25" s="370"/>
      <c r="N25" s="371"/>
      <c r="O25" s="371"/>
      <c r="P25" s="372"/>
    </row>
    <row r="26" spans="1:16" ht="12.75">
      <c r="A26" s="94" t="s">
        <v>49</v>
      </c>
      <c r="B26" s="95" t="s">
        <v>46</v>
      </c>
      <c r="C26" s="95" t="s">
        <v>50</v>
      </c>
      <c r="D26" s="96" t="s">
        <v>124</v>
      </c>
      <c r="E26" s="93"/>
      <c r="F26" s="93"/>
      <c r="G26" s="93"/>
      <c r="H26" s="93"/>
      <c r="I26" s="93"/>
      <c r="J26" s="93"/>
      <c r="K26" s="93"/>
      <c r="L26" s="93"/>
      <c r="M26" s="93"/>
      <c r="N26" s="374"/>
      <c r="O26" s="374"/>
      <c r="P26" s="369"/>
    </row>
    <row r="27" spans="1:16" ht="58.5" customHeight="1">
      <c r="A27" s="291" t="s">
        <v>466</v>
      </c>
      <c r="B27" s="214" t="s">
        <v>467</v>
      </c>
      <c r="C27" s="300" t="s">
        <v>350</v>
      </c>
      <c r="D27" s="301" t="s">
        <v>330</v>
      </c>
      <c r="E27" s="90"/>
      <c r="F27" s="88"/>
      <c r="G27" s="88"/>
      <c r="H27" s="88"/>
      <c r="I27" s="88"/>
      <c r="J27" s="88"/>
      <c r="K27" s="88"/>
      <c r="L27" s="88"/>
      <c r="M27" s="88"/>
      <c r="N27" s="374"/>
      <c r="O27" s="374"/>
      <c r="P27" s="369"/>
    </row>
    <row r="28" spans="1:16" ht="28.5" customHeight="1">
      <c r="A28" s="89" t="s">
        <v>117</v>
      </c>
      <c r="B28" s="97">
        <v>0</v>
      </c>
      <c r="C28" s="300" t="s">
        <v>350</v>
      </c>
      <c r="D28" s="301" t="s">
        <v>330</v>
      </c>
      <c r="E28" s="90"/>
      <c r="F28" s="88"/>
      <c r="G28" s="88"/>
      <c r="H28" s="88"/>
      <c r="I28" s="88"/>
      <c r="J28" s="88"/>
      <c r="K28" s="88"/>
      <c r="L28" s="88"/>
      <c r="M28" s="88"/>
      <c r="N28" s="374"/>
      <c r="O28" s="374"/>
      <c r="P28" s="369"/>
    </row>
    <row r="29" spans="1:16" ht="26.25" customHeight="1">
      <c r="A29" s="89" t="s">
        <v>118</v>
      </c>
      <c r="B29" s="97">
        <v>0</v>
      </c>
      <c r="C29" s="300" t="s">
        <v>350</v>
      </c>
      <c r="D29" s="301" t="s">
        <v>330</v>
      </c>
      <c r="E29" s="90"/>
      <c r="F29" s="88"/>
      <c r="G29" s="88"/>
      <c r="H29" s="88"/>
      <c r="I29" s="88"/>
      <c r="J29" s="88"/>
      <c r="K29" s="88"/>
      <c r="L29" s="88"/>
      <c r="M29" s="88"/>
      <c r="N29" s="374"/>
      <c r="O29" s="374"/>
      <c r="P29" s="369"/>
    </row>
    <row r="30" spans="1:16" ht="32.25" customHeight="1" thickBot="1">
      <c r="A30" s="91" t="s">
        <v>119</v>
      </c>
      <c r="B30" s="98">
        <v>0</v>
      </c>
      <c r="C30" s="300" t="s">
        <v>350</v>
      </c>
      <c r="D30" s="301" t="s">
        <v>330</v>
      </c>
      <c r="E30" s="90"/>
      <c r="F30" s="88"/>
      <c r="G30" s="88"/>
      <c r="H30" s="88"/>
      <c r="I30" s="88"/>
      <c r="J30" s="88"/>
      <c r="K30" s="88"/>
      <c r="L30" s="88"/>
      <c r="M30" s="88"/>
      <c r="N30" s="374"/>
      <c r="O30" s="374"/>
      <c r="P30" s="369"/>
    </row>
    <row r="31" spans="1:16" ht="24.75" thickBot="1">
      <c r="A31" s="501" t="s">
        <v>0</v>
      </c>
      <c r="B31" s="502"/>
      <c r="C31" s="503"/>
      <c r="D31" s="163" t="s">
        <v>330</v>
      </c>
      <c r="E31" s="90"/>
      <c r="F31" s="88"/>
      <c r="G31" s="88"/>
      <c r="H31" s="88"/>
      <c r="I31" s="88"/>
      <c r="J31" s="88"/>
      <c r="K31" s="88"/>
      <c r="L31" s="88"/>
      <c r="M31" s="88"/>
      <c r="N31" s="374"/>
      <c r="O31" s="374"/>
      <c r="P31" s="369"/>
    </row>
    <row r="32" spans="1:16" ht="13.5" customHeight="1">
      <c r="A32" s="365"/>
      <c r="B32" s="366"/>
      <c r="C32" s="366"/>
      <c r="D32" s="366"/>
      <c r="E32" s="375"/>
      <c r="F32" s="375"/>
      <c r="G32" s="375"/>
      <c r="H32" s="375"/>
      <c r="I32" s="375"/>
      <c r="J32" s="375"/>
      <c r="K32" s="375"/>
      <c r="L32" s="376"/>
      <c r="M32" s="375"/>
      <c r="N32" s="366"/>
      <c r="O32" s="366"/>
      <c r="P32" s="366"/>
    </row>
    <row r="33" spans="1:16" ht="13.5" customHeight="1">
      <c r="A33" s="365"/>
      <c r="B33" s="366"/>
      <c r="C33" s="366"/>
      <c r="D33" s="366"/>
      <c r="E33" s="375"/>
      <c r="F33" s="375"/>
      <c r="G33" s="375"/>
      <c r="H33" s="375"/>
      <c r="I33" s="375"/>
      <c r="J33" s="375"/>
      <c r="K33" s="375"/>
      <c r="L33" s="376"/>
      <c r="M33" s="375"/>
      <c r="N33" s="366"/>
      <c r="O33" s="366"/>
      <c r="P33" s="366"/>
    </row>
    <row r="34" spans="1:16" ht="13.5" customHeight="1">
      <c r="A34" s="487" t="s">
        <v>338</v>
      </c>
      <c r="B34" s="488"/>
      <c r="C34" s="488"/>
      <c r="D34" s="488"/>
      <c r="E34" s="488"/>
      <c r="F34" s="488"/>
      <c r="G34" s="488"/>
      <c r="H34" s="488"/>
      <c r="I34" s="488"/>
      <c r="J34" s="488"/>
      <c r="K34" s="488"/>
      <c r="L34" s="488"/>
      <c r="M34" s="375"/>
      <c r="N34" s="366"/>
      <c r="O34" s="366"/>
      <c r="P34" s="366"/>
    </row>
    <row r="35" spans="1:12" ht="12.75">
      <c r="A35" s="488"/>
      <c r="B35" s="488"/>
      <c r="C35" s="488"/>
      <c r="D35" s="488"/>
      <c r="E35" s="488"/>
      <c r="F35" s="488"/>
      <c r="G35" s="488"/>
      <c r="H35" s="488"/>
      <c r="I35" s="488"/>
      <c r="J35" s="488"/>
      <c r="K35" s="488"/>
      <c r="L35" s="488"/>
    </row>
    <row r="36" spans="1:12" ht="12.75">
      <c r="A36" s="488"/>
      <c r="B36" s="488"/>
      <c r="C36" s="488"/>
      <c r="D36" s="488"/>
      <c r="E36" s="488"/>
      <c r="F36" s="488"/>
      <c r="G36" s="488"/>
      <c r="H36" s="488"/>
      <c r="I36" s="488"/>
      <c r="J36" s="488"/>
      <c r="K36" s="488"/>
      <c r="L36" s="488"/>
    </row>
    <row r="44" spans="1:12" s="83" customFormat="1" ht="15">
      <c r="A44" s="86"/>
      <c r="B44" s="86"/>
      <c r="C44" s="86"/>
      <c r="D44" s="86"/>
      <c r="E44" s="86"/>
      <c r="F44" s="86"/>
      <c r="G44" s="86"/>
      <c r="H44" s="86"/>
      <c r="I44" s="86"/>
      <c r="J44" s="86"/>
      <c r="K44" s="86"/>
      <c r="L44" s="336"/>
    </row>
    <row r="45" spans="1:12" s="83" customFormat="1" ht="15">
      <c r="A45" s="86"/>
      <c r="B45" s="86"/>
      <c r="C45" s="86"/>
      <c r="D45" s="86"/>
      <c r="E45" s="86"/>
      <c r="F45" s="86"/>
      <c r="G45" s="86"/>
      <c r="H45" s="86"/>
      <c r="I45" s="86"/>
      <c r="J45" s="86"/>
      <c r="K45" s="86"/>
      <c r="L45" s="336"/>
    </row>
    <row r="46" spans="1:12" s="83" customFormat="1" ht="41.25" customHeight="1">
      <c r="A46" s="86"/>
      <c r="B46" s="86"/>
      <c r="C46" s="86"/>
      <c r="D46" s="86"/>
      <c r="E46" s="86"/>
      <c r="F46" s="86"/>
      <c r="G46" s="86"/>
      <c r="H46" s="86"/>
      <c r="I46" s="86"/>
      <c r="J46" s="86"/>
      <c r="K46" s="86"/>
      <c r="L46" s="336"/>
    </row>
    <row r="54" spans="1:12" ht="15">
      <c r="A54" s="83"/>
      <c r="B54" s="83"/>
      <c r="C54" s="83"/>
      <c r="D54" s="83"/>
      <c r="E54" s="83"/>
      <c r="F54" s="83"/>
      <c r="G54" s="83"/>
      <c r="H54" s="83"/>
      <c r="I54" s="83"/>
      <c r="J54" s="83"/>
      <c r="K54" s="83"/>
      <c r="L54" s="377"/>
    </row>
    <row r="55" spans="1:12" ht="15">
      <c r="A55" s="83"/>
      <c r="B55" s="83"/>
      <c r="C55" s="83"/>
      <c r="D55" s="83"/>
      <c r="E55" s="83"/>
      <c r="F55" s="83"/>
      <c r="G55" s="83"/>
      <c r="H55" s="83"/>
      <c r="I55" s="83"/>
      <c r="J55" s="83"/>
      <c r="K55" s="83"/>
      <c r="L55" s="377"/>
    </row>
    <row r="56" spans="1:12" ht="15">
      <c r="A56" s="83"/>
      <c r="B56" s="83"/>
      <c r="C56" s="83"/>
      <c r="D56" s="83"/>
      <c r="E56" s="83"/>
      <c r="F56" s="83"/>
      <c r="G56" s="83"/>
      <c r="H56" s="83"/>
      <c r="I56" s="83"/>
      <c r="J56" s="83"/>
      <c r="K56" s="83"/>
      <c r="L56" s="377"/>
    </row>
    <row r="57" spans="1:12" ht="15">
      <c r="A57" s="83"/>
      <c r="B57" s="83"/>
      <c r="C57" s="83"/>
      <c r="D57" s="83"/>
      <c r="E57" s="83"/>
      <c r="F57" s="83"/>
      <c r="G57" s="83"/>
      <c r="H57" s="83"/>
      <c r="I57" s="83"/>
      <c r="J57" s="83"/>
      <c r="K57" s="83"/>
      <c r="L57" s="377"/>
    </row>
  </sheetData>
  <sheetProtection/>
  <mergeCells count="16">
    <mergeCell ref="B1:L1"/>
    <mergeCell ref="E8:E9"/>
    <mergeCell ref="H8:H9"/>
    <mergeCell ref="K8:K9"/>
    <mergeCell ref="A31:C31"/>
    <mergeCell ref="A2:L4"/>
    <mergeCell ref="A34:L36"/>
    <mergeCell ref="A24:D24"/>
    <mergeCell ref="B8:B9"/>
    <mergeCell ref="C8:C9"/>
    <mergeCell ref="D8:D9"/>
    <mergeCell ref="G8:G9"/>
    <mergeCell ref="J8:J9"/>
    <mergeCell ref="I8:I9"/>
    <mergeCell ref="F8:F9"/>
    <mergeCell ref="A8:A9"/>
  </mergeCells>
  <printOptions horizontalCentered="1"/>
  <pageMargins left="0.3937007874015748" right="0.4724409448818898" top="0.5905511811023623" bottom="0.4330708661417323" header="0.5905511811023623" footer="0.15748031496062992"/>
  <pageSetup horizontalDpi="600" verticalDpi="600" orientation="landscape" paperSize="9" scale="64" r:id="rId3"/>
  <legacyDrawing r:id="rId2"/>
</worksheet>
</file>

<file path=xl/worksheets/sheet4.xml><?xml version="1.0" encoding="utf-8"?>
<worksheet xmlns="http://schemas.openxmlformats.org/spreadsheetml/2006/main" xmlns:r="http://schemas.openxmlformats.org/officeDocument/2006/relationships">
  <dimension ref="A1:O36"/>
  <sheetViews>
    <sheetView zoomScaleSheetLayoutView="100" zoomScalePageLayoutView="0" workbookViewId="0" topLeftCell="A13">
      <selection activeCell="H24" sqref="H24"/>
    </sheetView>
  </sheetViews>
  <sheetFormatPr defaultColWidth="9.140625" defaultRowHeight="12.75"/>
  <cols>
    <col min="1" max="1" width="19.8515625" style="86" customWidth="1"/>
    <col min="2" max="2" width="18.8515625" style="86" customWidth="1"/>
    <col min="3" max="3" width="14.7109375" style="86" customWidth="1"/>
    <col min="4" max="4" width="13.421875" style="86" customWidth="1"/>
    <col min="5" max="5" width="12.8515625" style="86" customWidth="1"/>
    <col min="6" max="6" width="14.28125" style="86" customWidth="1"/>
    <col min="7" max="7" width="11.8515625" style="86" customWidth="1"/>
    <col min="8" max="8" width="24.421875" style="86" customWidth="1"/>
    <col min="9" max="9" width="10.57421875" style="86" customWidth="1"/>
    <col min="10" max="10" width="23.7109375" style="86" customWidth="1"/>
    <col min="11" max="11" width="15.7109375" style="336" bestFit="1" customWidth="1"/>
    <col min="12" max="12" width="13.57421875" style="86" customWidth="1"/>
    <col min="13" max="14" width="12.8515625" style="86" customWidth="1"/>
    <col min="15" max="15" width="13.8515625" style="86" customWidth="1"/>
    <col min="16" max="16" width="12.28125" style="86" customWidth="1"/>
    <col min="17" max="16384" width="9.140625" style="86" customWidth="1"/>
  </cols>
  <sheetData>
    <row r="1" spans="1:11" ht="12.75">
      <c r="A1" s="506" t="s">
        <v>367</v>
      </c>
      <c r="B1" s="507"/>
      <c r="C1" s="507"/>
      <c r="D1" s="507"/>
      <c r="E1" s="507"/>
      <c r="F1" s="507"/>
      <c r="G1" s="507"/>
      <c r="H1" s="507"/>
      <c r="I1" s="507"/>
      <c r="J1" s="507"/>
      <c r="K1" s="507"/>
    </row>
    <row r="2" spans="1:11" ht="12.75">
      <c r="A2" s="507"/>
      <c r="B2" s="507"/>
      <c r="C2" s="507"/>
      <c r="D2" s="507"/>
      <c r="E2" s="507"/>
      <c r="F2" s="507"/>
      <c r="G2" s="507"/>
      <c r="H2" s="507"/>
      <c r="I2" s="507"/>
      <c r="J2" s="507"/>
      <c r="K2" s="507"/>
    </row>
    <row r="3" spans="1:11" ht="12.75">
      <c r="A3" s="507"/>
      <c r="B3" s="507"/>
      <c r="C3" s="507"/>
      <c r="D3" s="507"/>
      <c r="E3" s="507"/>
      <c r="F3" s="507"/>
      <c r="G3" s="507"/>
      <c r="H3" s="507"/>
      <c r="I3" s="507"/>
      <c r="J3" s="507"/>
      <c r="K3" s="507"/>
    </row>
    <row r="4" spans="1:2" ht="12.75">
      <c r="A4" s="318"/>
      <c r="B4" s="318"/>
    </row>
    <row r="5" spans="1:2" ht="33.75" customHeight="1">
      <c r="A5" s="335" t="s">
        <v>470</v>
      </c>
      <c r="B5" s="318"/>
    </row>
    <row r="6" ht="12.75"/>
    <row r="7" ht="13.5" thickBot="1">
      <c r="A7" s="86" t="s">
        <v>451</v>
      </c>
    </row>
    <row r="8" spans="1:13" ht="60" customHeight="1">
      <c r="A8" s="496" t="s">
        <v>133</v>
      </c>
      <c r="B8" s="492" t="s">
        <v>116</v>
      </c>
      <c r="C8" s="494" t="s">
        <v>168</v>
      </c>
      <c r="D8" s="494" t="s">
        <v>169</v>
      </c>
      <c r="E8" s="494" t="s">
        <v>176</v>
      </c>
      <c r="F8" s="494" t="s">
        <v>177</v>
      </c>
      <c r="G8" s="494" t="s">
        <v>269</v>
      </c>
      <c r="H8" s="494" t="s">
        <v>429</v>
      </c>
      <c r="I8" s="494" t="s">
        <v>58</v>
      </c>
      <c r="J8" s="494" t="s">
        <v>349</v>
      </c>
      <c r="K8" s="499" t="s">
        <v>272</v>
      </c>
      <c r="L8" s="336"/>
      <c r="M8" s="337"/>
    </row>
    <row r="9" spans="1:13" ht="36" customHeight="1">
      <c r="A9" s="497"/>
      <c r="B9" s="493"/>
      <c r="C9" s="495"/>
      <c r="D9" s="495"/>
      <c r="E9" s="495"/>
      <c r="F9" s="495"/>
      <c r="G9" s="495"/>
      <c r="H9" s="495"/>
      <c r="I9" s="495"/>
      <c r="J9" s="495"/>
      <c r="K9" s="500"/>
      <c r="L9" s="336"/>
      <c r="M9" s="337"/>
    </row>
    <row r="10" spans="1:13" ht="26.25" thickBot="1">
      <c r="A10" s="338" t="s">
        <v>170</v>
      </c>
      <c r="B10" s="339" t="s">
        <v>171</v>
      </c>
      <c r="C10" s="340" t="s">
        <v>172</v>
      </c>
      <c r="D10" s="340" t="s">
        <v>173</v>
      </c>
      <c r="E10" s="340" t="s">
        <v>175</v>
      </c>
      <c r="F10" s="340" t="s">
        <v>174</v>
      </c>
      <c r="G10" s="341" t="s">
        <v>266</v>
      </c>
      <c r="H10" s="341" t="s">
        <v>484</v>
      </c>
      <c r="I10" s="341" t="s">
        <v>485</v>
      </c>
      <c r="J10" s="341" t="s">
        <v>486</v>
      </c>
      <c r="K10" s="341" t="s">
        <v>487</v>
      </c>
      <c r="L10" s="336"/>
      <c r="M10" s="337"/>
    </row>
    <row r="11" spans="1:11" s="317" customFormat="1" ht="83.25" customHeight="1">
      <c r="A11" s="342">
        <v>1</v>
      </c>
      <c r="B11" s="343" t="s">
        <v>361</v>
      </c>
      <c r="C11" s="343" t="s">
        <v>363</v>
      </c>
      <c r="D11" s="344" t="s">
        <v>357</v>
      </c>
      <c r="E11" s="345" t="s">
        <v>358</v>
      </c>
      <c r="F11" s="345" t="s">
        <v>359</v>
      </c>
      <c r="G11" s="346" t="s">
        <v>330</v>
      </c>
      <c r="H11" s="348" t="s">
        <v>356</v>
      </c>
      <c r="I11" s="347" t="s">
        <v>330</v>
      </c>
      <c r="J11" s="344" t="s">
        <v>360</v>
      </c>
      <c r="K11" s="349" t="s">
        <v>330</v>
      </c>
    </row>
    <row r="12" spans="1:12" ht="12.75">
      <c r="A12" s="350">
        <v>2</v>
      </c>
      <c r="B12" s="323"/>
      <c r="C12" s="351"/>
      <c r="D12" s="352">
        <v>0</v>
      </c>
      <c r="E12" s="352">
        <v>0</v>
      </c>
      <c r="F12" s="352">
        <v>0</v>
      </c>
      <c r="G12" s="353">
        <v>0</v>
      </c>
      <c r="H12" s="356">
        <v>0</v>
      </c>
      <c r="I12" s="355">
        <f>G12*H12</f>
        <v>0</v>
      </c>
      <c r="J12" s="354">
        <v>0</v>
      </c>
      <c r="K12" s="357">
        <f>I12+J12</f>
        <v>0</v>
      </c>
      <c r="L12" s="336"/>
    </row>
    <row r="13" spans="1:12" ht="12.75">
      <c r="A13" s="350">
        <v>3</v>
      </c>
      <c r="B13" s="323"/>
      <c r="C13" s="351"/>
      <c r="D13" s="352">
        <v>0</v>
      </c>
      <c r="E13" s="352">
        <v>0</v>
      </c>
      <c r="F13" s="352">
        <v>0</v>
      </c>
      <c r="G13" s="353">
        <v>0</v>
      </c>
      <c r="H13" s="356">
        <v>0</v>
      </c>
      <c r="I13" s="355">
        <f>G13*H13</f>
        <v>0</v>
      </c>
      <c r="J13" s="354">
        <v>0</v>
      </c>
      <c r="K13" s="357">
        <f>I13+J13</f>
        <v>0</v>
      </c>
      <c r="L13" s="336"/>
    </row>
    <row r="14" spans="1:12" ht="12.75">
      <c r="A14" s="350">
        <v>4</v>
      </c>
      <c r="B14" s="323"/>
      <c r="C14" s="351"/>
      <c r="D14" s="352">
        <v>0</v>
      </c>
      <c r="E14" s="352">
        <v>0</v>
      </c>
      <c r="F14" s="352">
        <v>0</v>
      </c>
      <c r="G14" s="353">
        <v>0</v>
      </c>
      <c r="H14" s="356">
        <v>0</v>
      </c>
      <c r="I14" s="355">
        <f>G14*H14</f>
        <v>0</v>
      </c>
      <c r="J14" s="354">
        <v>0</v>
      </c>
      <c r="K14" s="357">
        <f>I14+J14</f>
        <v>0</v>
      </c>
      <c r="L14" s="336"/>
    </row>
    <row r="15" spans="1:12" ht="12.75">
      <c r="A15" s="350">
        <v>5</v>
      </c>
      <c r="B15" s="323"/>
      <c r="C15" s="351"/>
      <c r="D15" s="352">
        <v>0</v>
      </c>
      <c r="E15" s="352">
        <v>0</v>
      </c>
      <c r="F15" s="352">
        <v>0</v>
      </c>
      <c r="G15" s="353">
        <v>0</v>
      </c>
      <c r="H15" s="356">
        <v>0</v>
      </c>
      <c r="I15" s="355">
        <f>G15*H15</f>
        <v>0</v>
      </c>
      <c r="J15" s="354">
        <v>0</v>
      </c>
      <c r="K15" s="357">
        <f>I15+J15</f>
        <v>0</v>
      </c>
      <c r="L15" s="336"/>
    </row>
    <row r="16" spans="1:12" ht="12.75">
      <c r="A16" s="350">
        <v>6</v>
      </c>
      <c r="B16" s="323"/>
      <c r="C16" s="323"/>
      <c r="D16" s="352">
        <v>0</v>
      </c>
      <c r="E16" s="352">
        <v>0</v>
      </c>
      <c r="F16" s="352">
        <v>0</v>
      </c>
      <c r="G16" s="353">
        <v>0</v>
      </c>
      <c r="H16" s="356">
        <v>0</v>
      </c>
      <c r="I16" s="355">
        <f>G16*H16</f>
        <v>0</v>
      </c>
      <c r="J16" s="354">
        <v>0</v>
      </c>
      <c r="K16" s="357">
        <f>I16+J16</f>
        <v>0</v>
      </c>
      <c r="L16" s="336"/>
    </row>
    <row r="17" spans="1:12" ht="12.75">
      <c r="A17" s="350" t="s">
        <v>454</v>
      </c>
      <c r="B17" s="323"/>
      <c r="C17" s="323"/>
      <c r="D17" s="352">
        <v>0</v>
      </c>
      <c r="E17" s="352">
        <v>0</v>
      </c>
      <c r="F17" s="352">
        <v>0</v>
      </c>
      <c r="G17" s="353">
        <v>0</v>
      </c>
      <c r="H17" s="356">
        <v>0</v>
      </c>
      <c r="I17" s="355">
        <f>G17*H17</f>
        <v>0</v>
      </c>
      <c r="J17" s="354">
        <v>0</v>
      </c>
      <c r="K17" s="357">
        <f>I17+J17</f>
        <v>0</v>
      </c>
      <c r="L17" s="336"/>
    </row>
    <row r="18" spans="1:12" ht="51.75" thickBot="1">
      <c r="A18" s="358"/>
      <c r="B18" s="359"/>
      <c r="C18" s="360" t="s">
        <v>44</v>
      </c>
      <c r="D18" s="361" t="s">
        <v>330</v>
      </c>
      <c r="E18" s="361" t="s">
        <v>330</v>
      </c>
      <c r="F18" s="361" t="s">
        <v>330</v>
      </c>
      <c r="G18" s="361" t="s">
        <v>330</v>
      </c>
      <c r="H18" s="362"/>
      <c r="I18" s="361" t="s">
        <v>330</v>
      </c>
      <c r="J18" s="361" t="s">
        <v>330</v>
      </c>
      <c r="K18" s="363" t="s">
        <v>330</v>
      </c>
      <c r="L18" s="336"/>
    </row>
    <row r="19" ht="12.75">
      <c r="A19" s="86" t="s">
        <v>452</v>
      </c>
    </row>
    <row r="20" ht="12.75">
      <c r="A20" s="86" t="s">
        <v>455</v>
      </c>
    </row>
    <row r="21" ht="15.75">
      <c r="A21" s="364"/>
    </row>
    <row r="22" spans="1:15" ht="11.25" customHeight="1">
      <c r="A22" s="365"/>
      <c r="B22" s="366"/>
      <c r="C22" s="366"/>
      <c r="D22" s="366"/>
      <c r="E22" s="366"/>
      <c r="F22" s="366"/>
      <c r="G22" s="366"/>
      <c r="H22" s="366"/>
      <c r="I22" s="366"/>
      <c r="J22" s="366"/>
      <c r="K22" s="367"/>
      <c r="L22" s="366"/>
      <c r="M22" s="366"/>
      <c r="N22" s="366"/>
      <c r="O22" s="366"/>
    </row>
    <row r="23" ht="13.5" thickBot="1">
      <c r="A23" s="86" t="s">
        <v>183</v>
      </c>
    </row>
    <row r="24" spans="1:15" ht="12.75" customHeight="1">
      <c r="A24" s="489" t="s">
        <v>457</v>
      </c>
      <c r="B24" s="490"/>
      <c r="C24" s="490"/>
      <c r="D24" s="491"/>
      <c r="E24" s="92"/>
      <c r="F24" s="92"/>
      <c r="G24" s="92"/>
      <c r="H24" s="368"/>
      <c r="I24" s="92"/>
      <c r="J24" s="92"/>
      <c r="K24" s="92"/>
      <c r="L24" s="92"/>
      <c r="M24" s="369"/>
      <c r="N24" s="369"/>
      <c r="O24" s="369"/>
    </row>
    <row r="25" spans="1:15" s="373" customFormat="1" ht="36">
      <c r="A25" s="224" t="s">
        <v>121</v>
      </c>
      <c r="B25" s="225" t="s">
        <v>120</v>
      </c>
      <c r="C25" s="225" t="s">
        <v>122</v>
      </c>
      <c r="D25" s="226" t="s">
        <v>123</v>
      </c>
      <c r="E25" s="370"/>
      <c r="F25" s="370"/>
      <c r="G25" s="370"/>
      <c r="H25" s="370"/>
      <c r="I25" s="370"/>
      <c r="J25" s="370"/>
      <c r="K25" s="370"/>
      <c r="L25" s="370"/>
      <c r="M25" s="371"/>
      <c r="N25" s="371"/>
      <c r="O25" s="372"/>
    </row>
    <row r="26" spans="1:15" ht="12.75">
      <c r="A26" s="94" t="s">
        <v>49</v>
      </c>
      <c r="B26" s="95" t="s">
        <v>46</v>
      </c>
      <c r="C26" s="95" t="s">
        <v>50</v>
      </c>
      <c r="D26" s="96" t="s">
        <v>124</v>
      </c>
      <c r="E26" s="93"/>
      <c r="F26" s="93"/>
      <c r="G26" s="93"/>
      <c r="H26" s="93"/>
      <c r="I26" s="93"/>
      <c r="J26" s="93"/>
      <c r="K26" s="93"/>
      <c r="L26" s="93"/>
      <c r="M26" s="374"/>
      <c r="N26" s="374"/>
      <c r="O26" s="369"/>
    </row>
    <row r="27" spans="1:15" ht="58.5" customHeight="1">
      <c r="A27" s="291" t="s">
        <v>453</v>
      </c>
      <c r="B27" s="214" t="s">
        <v>362</v>
      </c>
      <c r="C27" s="300" t="s">
        <v>350</v>
      </c>
      <c r="D27" s="302" t="s">
        <v>330</v>
      </c>
      <c r="E27" s="90"/>
      <c r="F27" s="88"/>
      <c r="G27" s="88"/>
      <c r="H27" s="88"/>
      <c r="I27" s="88"/>
      <c r="J27" s="88"/>
      <c r="K27" s="88"/>
      <c r="L27" s="88"/>
      <c r="M27" s="374"/>
      <c r="N27" s="374"/>
      <c r="O27" s="369"/>
    </row>
    <row r="28" spans="1:15" ht="28.5" customHeight="1">
      <c r="A28" s="89" t="s">
        <v>117</v>
      </c>
      <c r="B28" s="97">
        <v>0</v>
      </c>
      <c r="C28" s="300" t="s">
        <v>350</v>
      </c>
      <c r="D28" s="302" t="s">
        <v>330</v>
      </c>
      <c r="E28" s="90"/>
      <c r="F28" s="88"/>
      <c r="G28" s="88"/>
      <c r="H28" s="88"/>
      <c r="I28" s="88"/>
      <c r="J28" s="88"/>
      <c r="K28" s="88"/>
      <c r="L28" s="88"/>
      <c r="M28" s="374"/>
      <c r="N28" s="374"/>
      <c r="O28" s="369"/>
    </row>
    <row r="29" spans="1:15" ht="26.25" customHeight="1">
      <c r="A29" s="89" t="s">
        <v>118</v>
      </c>
      <c r="B29" s="97">
        <v>0</v>
      </c>
      <c r="C29" s="300" t="s">
        <v>350</v>
      </c>
      <c r="D29" s="302" t="s">
        <v>330</v>
      </c>
      <c r="E29" s="90"/>
      <c r="F29" s="88"/>
      <c r="G29" s="88"/>
      <c r="H29" s="88"/>
      <c r="I29" s="88"/>
      <c r="J29" s="88"/>
      <c r="K29" s="88"/>
      <c r="L29" s="88"/>
      <c r="M29" s="374"/>
      <c r="N29" s="374"/>
      <c r="O29" s="369"/>
    </row>
    <row r="30" spans="1:15" ht="32.25" customHeight="1" thickBot="1">
      <c r="A30" s="91" t="s">
        <v>119</v>
      </c>
      <c r="B30" s="98">
        <v>0</v>
      </c>
      <c r="C30" s="300" t="s">
        <v>350</v>
      </c>
      <c r="D30" s="302" t="s">
        <v>330</v>
      </c>
      <c r="E30" s="90"/>
      <c r="F30" s="88"/>
      <c r="G30" s="88"/>
      <c r="H30" s="88"/>
      <c r="I30" s="88"/>
      <c r="J30" s="88"/>
      <c r="K30" s="88"/>
      <c r="L30" s="88"/>
      <c r="M30" s="374"/>
      <c r="N30" s="374"/>
      <c r="O30" s="369"/>
    </row>
    <row r="31" spans="1:15" ht="36.75" thickBot="1">
      <c r="A31" s="501" t="s">
        <v>0</v>
      </c>
      <c r="B31" s="502"/>
      <c r="C31" s="503"/>
      <c r="D31" s="303" t="s">
        <v>330</v>
      </c>
      <c r="E31" s="90"/>
      <c r="F31" s="88"/>
      <c r="G31" s="88"/>
      <c r="H31" s="88"/>
      <c r="I31" s="88"/>
      <c r="J31" s="88"/>
      <c r="K31" s="88"/>
      <c r="L31" s="88"/>
      <c r="M31" s="374"/>
      <c r="N31" s="374"/>
      <c r="O31" s="369"/>
    </row>
    <row r="32" spans="1:15" ht="13.5" customHeight="1">
      <c r="A32" s="365"/>
      <c r="B32" s="366"/>
      <c r="C32" s="366"/>
      <c r="D32" s="366"/>
      <c r="E32" s="375"/>
      <c r="F32" s="375"/>
      <c r="G32" s="375"/>
      <c r="H32" s="375"/>
      <c r="I32" s="375"/>
      <c r="J32" s="375"/>
      <c r="K32" s="376"/>
      <c r="L32" s="375"/>
      <c r="M32" s="366"/>
      <c r="N32" s="366"/>
      <c r="O32" s="366"/>
    </row>
    <row r="33" spans="1:15" ht="13.5" customHeight="1">
      <c r="A33" s="365"/>
      <c r="B33" s="366"/>
      <c r="C33" s="366"/>
      <c r="D33" s="366"/>
      <c r="E33" s="375"/>
      <c r="F33" s="375"/>
      <c r="G33" s="375"/>
      <c r="H33" s="375"/>
      <c r="I33" s="375"/>
      <c r="J33" s="375"/>
      <c r="K33" s="376"/>
      <c r="L33" s="375"/>
      <c r="M33" s="366"/>
      <c r="N33" s="366"/>
      <c r="O33" s="366"/>
    </row>
    <row r="34" spans="1:15" ht="13.5" customHeight="1">
      <c r="A34" s="508" t="s">
        <v>338</v>
      </c>
      <c r="B34" s="509"/>
      <c r="C34" s="509"/>
      <c r="D34" s="509"/>
      <c r="E34" s="509"/>
      <c r="F34" s="509"/>
      <c r="G34" s="509"/>
      <c r="H34" s="509"/>
      <c r="I34" s="509"/>
      <c r="J34" s="509"/>
      <c r="K34" s="509"/>
      <c r="L34" s="375"/>
      <c r="M34" s="366"/>
      <c r="N34" s="366"/>
      <c r="O34" s="366"/>
    </row>
    <row r="35" spans="1:11" ht="12.75">
      <c r="A35" s="509"/>
      <c r="B35" s="509"/>
      <c r="C35" s="509"/>
      <c r="D35" s="509"/>
      <c r="E35" s="509"/>
      <c r="F35" s="509"/>
      <c r="G35" s="509"/>
      <c r="H35" s="509"/>
      <c r="I35" s="509"/>
      <c r="J35" s="509"/>
      <c r="K35" s="509"/>
    </row>
    <row r="36" spans="1:11" ht="12.75">
      <c r="A36" s="509"/>
      <c r="B36" s="509"/>
      <c r="C36" s="509"/>
      <c r="D36" s="509"/>
      <c r="E36" s="509"/>
      <c r="F36" s="509"/>
      <c r="G36" s="509"/>
      <c r="H36" s="509"/>
      <c r="I36" s="509"/>
      <c r="J36" s="509"/>
      <c r="K36" s="509"/>
    </row>
  </sheetData>
  <sheetProtection/>
  <mergeCells count="15">
    <mergeCell ref="J8:J9"/>
    <mergeCell ref="K8:K9"/>
    <mergeCell ref="A1:K3"/>
    <mergeCell ref="A31:C31"/>
    <mergeCell ref="A34:K36"/>
    <mergeCell ref="A24:D24"/>
    <mergeCell ref="F8:F9"/>
    <mergeCell ref="G8:G9"/>
    <mergeCell ref="H8:H9"/>
    <mergeCell ref="I8:I9"/>
    <mergeCell ref="A8:A9"/>
    <mergeCell ref="B8:B9"/>
    <mergeCell ref="C8:C9"/>
    <mergeCell ref="D8:D9"/>
    <mergeCell ref="E8:E9"/>
  </mergeCells>
  <printOptions horizontalCentered="1" verticalCentered="1"/>
  <pageMargins left="0.3937007874015748" right="0.4724409448818898" top="0.5905511811023623" bottom="0.4330708661417323" header="0.5905511811023623" footer="0.15748031496062992"/>
  <pageSetup horizontalDpi="600" verticalDpi="600" orientation="landscape" paperSize="9" scale="59" r:id="rId3"/>
  <legacyDrawing r:id="rId2"/>
</worksheet>
</file>

<file path=xl/worksheets/sheet5.xml><?xml version="1.0" encoding="utf-8"?>
<worksheet xmlns="http://schemas.openxmlformats.org/spreadsheetml/2006/main" xmlns:r="http://schemas.openxmlformats.org/officeDocument/2006/relationships">
  <dimension ref="A1:O129"/>
  <sheetViews>
    <sheetView zoomScaleSheetLayoutView="80" zoomScalePageLayoutView="0" workbookViewId="0" topLeftCell="A106">
      <selection activeCell="A62" sqref="A62:IV129"/>
    </sheetView>
  </sheetViews>
  <sheetFormatPr defaultColWidth="9.140625" defaultRowHeight="12.75"/>
  <cols>
    <col min="1" max="1" width="20.421875" style="215" customWidth="1"/>
    <col min="2" max="2" width="26.57421875" style="215" customWidth="1"/>
    <col min="3" max="3" width="14.8515625" style="215" customWidth="1"/>
    <col min="4" max="4" width="15.00390625" style="215" customWidth="1"/>
    <col min="5" max="5" width="15.7109375" style="215" customWidth="1"/>
    <col min="6" max="6" width="15.00390625" style="215" customWidth="1"/>
    <col min="7" max="7" width="15.140625" style="215" customWidth="1"/>
    <col min="8" max="9" width="16.00390625" style="215" customWidth="1"/>
    <col min="10" max="10" width="14.00390625" style="215" customWidth="1"/>
    <col min="11" max="11" width="18.140625" style="215" customWidth="1"/>
    <col min="12" max="12" width="14.421875" style="215" customWidth="1"/>
    <col min="13" max="16384" width="9.140625" style="215" customWidth="1"/>
  </cols>
  <sheetData>
    <row r="1" spans="1:11" s="293" customFormat="1" ht="18">
      <c r="A1" s="292" t="s">
        <v>458</v>
      </c>
      <c r="K1" s="294"/>
    </row>
    <row r="2" spans="1:10" ht="18.75" thickBot="1">
      <c r="A2" s="701" t="s">
        <v>475</v>
      </c>
      <c r="D2" s="221"/>
      <c r="E2" s="221"/>
      <c r="F2" s="221"/>
      <c r="G2" s="221"/>
      <c r="H2" s="221"/>
      <c r="I2" s="222"/>
      <c r="J2" s="221"/>
    </row>
    <row r="3" spans="1:11" s="223" customFormat="1" ht="27" customHeight="1">
      <c r="A3" s="512" t="s">
        <v>15</v>
      </c>
      <c r="B3" s="514" t="s">
        <v>1</v>
      </c>
      <c r="C3" s="516" t="s">
        <v>430</v>
      </c>
      <c r="D3" s="517"/>
      <c r="E3" s="518"/>
      <c r="F3" s="516" t="s">
        <v>431</v>
      </c>
      <c r="G3" s="517"/>
      <c r="H3" s="518"/>
      <c r="I3" s="516" t="s">
        <v>432</v>
      </c>
      <c r="J3" s="517"/>
      <c r="K3" s="518"/>
    </row>
    <row r="4" spans="1:11" s="223" customFormat="1" ht="72">
      <c r="A4" s="513"/>
      <c r="B4" s="515"/>
      <c r="C4" s="224" t="s">
        <v>283</v>
      </c>
      <c r="D4" s="225" t="s">
        <v>294</v>
      </c>
      <c r="E4" s="226" t="s">
        <v>126</v>
      </c>
      <c r="F4" s="224" t="s">
        <v>283</v>
      </c>
      <c r="G4" s="225" t="s">
        <v>294</v>
      </c>
      <c r="H4" s="226" t="s">
        <v>126</v>
      </c>
      <c r="I4" s="224" t="s">
        <v>283</v>
      </c>
      <c r="J4" s="225" t="s">
        <v>294</v>
      </c>
      <c r="K4" s="226" t="s">
        <v>126</v>
      </c>
    </row>
    <row r="5" spans="1:11" s="231" customFormat="1" ht="12">
      <c r="A5" s="227" t="s">
        <v>49</v>
      </c>
      <c r="B5" s="227" t="s">
        <v>46</v>
      </c>
      <c r="C5" s="228" t="s">
        <v>50</v>
      </c>
      <c r="D5" s="229" t="s">
        <v>63</v>
      </c>
      <c r="E5" s="230" t="s">
        <v>62</v>
      </c>
      <c r="F5" s="228" t="s">
        <v>295</v>
      </c>
      <c r="G5" s="229" t="s">
        <v>65</v>
      </c>
      <c r="H5" s="230" t="s">
        <v>296</v>
      </c>
      <c r="I5" s="228" t="s">
        <v>297</v>
      </c>
      <c r="J5" s="229" t="s">
        <v>79</v>
      </c>
      <c r="K5" s="230" t="s">
        <v>298</v>
      </c>
    </row>
    <row r="6" spans="1:11" ht="72">
      <c r="A6" s="232">
        <v>1</v>
      </c>
      <c r="B6" s="252" t="s">
        <v>365</v>
      </c>
      <c r="C6" s="250" t="s">
        <v>366</v>
      </c>
      <c r="D6" s="250" t="s">
        <v>364</v>
      </c>
      <c r="E6" s="251" t="s">
        <v>330</v>
      </c>
      <c r="F6" s="250" t="s">
        <v>366</v>
      </c>
      <c r="G6" s="250" t="s">
        <v>364</v>
      </c>
      <c r="H6" s="251" t="s">
        <v>330</v>
      </c>
      <c r="I6" s="250" t="s">
        <v>366</v>
      </c>
      <c r="J6" s="250" t="s">
        <v>364</v>
      </c>
      <c r="K6" s="251" t="s">
        <v>330</v>
      </c>
    </row>
    <row r="7" spans="1:11" ht="12">
      <c r="A7" s="232">
        <v>2</v>
      </c>
      <c r="B7" s="233"/>
      <c r="C7" s="234"/>
      <c r="D7" s="234"/>
      <c r="E7" s="235">
        <f>ROUND(C7*D7/100,0)</f>
        <v>0</v>
      </c>
      <c r="F7" s="234"/>
      <c r="G7" s="234"/>
      <c r="H7" s="235">
        <f>ROUND(F7*G7/100,0)</f>
        <v>0</v>
      </c>
      <c r="I7" s="234"/>
      <c r="J7" s="234"/>
      <c r="K7" s="235">
        <f>ROUND(I7*J7/100,0)</f>
        <v>0</v>
      </c>
    </row>
    <row r="8" spans="1:11" ht="12">
      <c r="A8" s="232">
        <v>3</v>
      </c>
      <c r="B8" s="233"/>
      <c r="C8" s="234"/>
      <c r="D8" s="234"/>
      <c r="E8" s="235">
        <f>ROUND(C8*D8/100,0)</f>
        <v>0</v>
      </c>
      <c r="F8" s="234"/>
      <c r="G8" s="234"/>
      <c r="H8" s="235">
        <f>ROUND(F8*G8/100,0)</f>
        <v>0</v>
      </c>
      <c r="I8" s="234"/>
      <c r="J8" s="234"/>
      <c r="K8" s="235">
        <f>ROUND(I8*J8/100,0)</f>
        <v>0</v>
      </c>
    </row>
    <row r="9" spans="1:11" ht="12">
      <c r="A9" s="232">
        <v>4</v>
      </c>
      <c r="B9" s="233"/>
      <c r="C9" s="234"/>
      <c r="D9" s="234"/>
      <c r="E9" s="235">
        <f>ROUND(C9*D9/100,0)</f>
        <v>0</v>
      </c>
      <c r="F9" s="234"/>
      <c r="G9" s="234"/>
      <c r="H9" s="235">
        <f>ROUND(F9*G9/100,0)</f>
        <v>0</v>
      </c>
      <c r="I9" s="234"/>
      <c r="J9" s="234"/>
      <c r="K9" s="235">
        <f>ROUND(I9*J9/100,0)</f>
        <v>0</v>
      </c>
    </row>
    <row r="10" spans="1:11" ht="12">
      <c r="A10" s="232">
        <v>5</v>
      </c>
      <c r="B10" s="233"/>
      <c r="C10" s="234"/>
      <c r="D10" s="234"/>
      <c r="E10" s="235">
        <f>ROUND(C10*D10/100,0)</f>
        <v>0</v>
      </c>
      <c r="F10" s="234"/>
      <c r="G10" s="234"/>
      <c r="H10" s="235">
        <f>ROUND(F10*G10/100,0)</f>
        <v>0</v>
      </c>
      <c r="I10" s="234"/>
      <c r="J10" s="234"/>
      <c r="K10" s="235">
        <f>ROUND(I10*J10/100,0)</f>
        <v>0</v>
      </c>
    </row>
    <row r="11" spans="1:11" ht="24">
      <c r="A11" s="233"/>
      <c r="B11" s="304" t="s">
        <v>58</v>
      </c>
      <c r="C11" s="305" t="s">
        <v>330</v>
      </c>
      <c r="D11" s="306"/>
      <c r="E11" s="305" t="s">
        <v>330</v>
      </c>
      <c r="F11" s="305" t="s">
        <v>330</v>
      </c>
      <c r="G11" s="306"/>
      <c r="H11" s="305" t="s">
        <v>330</v>
      </c>
      <c r="I11" s="305" t="s">
        <v>330</v>
      </c>
      <c r="J11" s="306"/>
      <c r="K11" s="305" t="s">
        <v>330</v>
      </c>
    </row>
    <row r="12" ht="12">
      <c r="K12" s="236"/>
    </row>
    <row r="13" spans="1:7" ht="12">
      <c r="A13" s="519"/>
      <c r="B13" s="519"/>
      <c r="C13" s="519"/>
      <c r="D13" s="519"/>
      <c r="E13" s="519"/>
      <c r="F13" s="519"/>
      <c r="G13" s="519"/>
    </row>
    <row r="14" ht="18">
      <c r="A14" s="703" t="s">
        <v>477</v>
      </c>
    </row>
    <row r="17" spans="1:7" ht="18">
      <c r="A17" s="702" t="s">
        <v>476</v>
      </c>
      <c r="B17" s="237"/>
      <c r="C17" s="238"/>
      <c r="D17" s="238"/>
      <c r="E17" s="238"/>
      <c r="F17" s="238"/>
      <c r="G17" s="239"/>
    </row>
    <row r="18" spans="1:7" s="243" customFormat="1" ht="40.5" customHeight="1">
      <c r="A18" s="240"/>
      <c r="B18" s="240"/>
      <c r="C18" s="286" t="s">
        <v>430</v>
      </c>
      <c r="D18" s="286" t="s">
        <v>433</v>
      </c>
      <c r="E18" s="286" t="s">
        <v>432</v>
      </c>
      <c r="F18" s="241"/>
      <c r="G18" s="242"/>
    </row>
    <row r="19" spans="1:7" s="243" customFormat="1" ht="24">
      <c r="A19" s="244" t="s">
        <v>287</v>
      </c>
      <c r="B19" s="244" t="s">
        <v>120</v>
      </c>
      <c r="C19" s="244" t="s">
        <v>123</v>
      </c>
      <c r="D19" s="244" t="s">
        <v>123</v>
      </c>
      <c r="E19" s="244" t="s">
        <v>123</v>
      </c>
      <c r="F19" s="241"/>
      <c r="G19" s="242"/>
    </row>
    <row r="20" spans="1:7" ht="12">
      <c r="A20" s="245" t="s">
        <v>49</v>
      </c>
      <c r="B20" s="245" t="s">
        <v>46</v>
      </c>
      <c r="C20" s="245" t="s">
        <v>50</v>
      </c>
      <c r="D20" s="245" t="s">
        <v>63</v>
      </c>
      <c r="E20" s="245" t="s">
        <v>47</v>
      </c>
      <c r="F20" s="238"/>
      <c r="G20" s="239"/>
    </row>
    <row r="21" spans="1:7" ht="68.25" customHeight="1">
      <c r="A21" s="252" t="s">
        <v>466</v>
      </c>
      <c r="B21" s="246" t="s">
        <v>467</v>
      </c>
      <c r="C21" s="310" t="s">
        <v>330</v>
      </c>
      <c r="D21" s="310" t="s">
        <v>330</v>
      </c>
      <c r="E21" s="310" t="s">
        <v>330</v>
      </c>
      <c r="F21" s="238"/>
      <c r="G21" s="239"/>
    </row>
    <row r="22" spans="1:7" ht="24">
      <c r="A22" s="233" t="s">
        <v>117</v>
      </c>
      <c r="B22" s="247">
        <v>0</v>
      </c>
      <c r="C22" s="310" t="s">
        <v>330</v>
      </c>
      <c r="D22" s="310" t="s">
        <v>330</v>
      </c>
      <c r="E22" s="310" t="s">
        <v>330</v>
      </c>
      <c r="F22" s="238"/>
      <c r="G22" s="239"/>
    </row>
    <row r="23" spans="1:7" ht="24">
      <c r="A23" s="233" t="s">
        <v>118</v>
      </c>
      <c r="B23" s="247">
        <v>0</v>
      </c>
      <c r="C23" s="310" t="s">
        <v>330</v>
      </c>
      <c r="D23" s="310" t="s">
        <v>330</v>
      </c>
      <c r="E23" s="310" t="s">
        <v>330</v>
      </c>
      <c r="F23" s="238"/>
      <c r="G23" s="239"/>
    </row>
    <row r="24" spans="1:7" ht="24">
      <c r="A24" s="233" t="s">
        <v>119</v>
      </c>
      <c r="B24" s="247">
        <v>0</v>
      </c>
      <c r="C24" s="310" t="s">
        <v>330</v>
      </c>
      <c r="D24" s="310" t="s">
        <v>330</v>
      </c>
      <c r="E24" s="310" t="s">
        <v>330</v>
      </c>
      <c r="F24" s="238"/>
      <c r="G24" s="239"/>
    </row>
    <row r="25" spans="1:7" ht="12">
      <c r="A25" s="233" t="s">
        <v>299</v>
      </c>
      <c r="B25" s="248"/>
      <c r="C25" s="307" t="s">
        <v>18</v>
      </c>
      <c r="D25" s="308" t="s">
        <v>18</v>
      </c>
      <c r="E25" s="308" t="s">
        <v>18</v>
      </c>
      <c r="F25" s="238"/>
      <c r="G25" s="239"/>
    </row>
    <row r="26" spans="1:7" ht="24">
      <c r="A26" s="532" t="s">
        <v>0</v>
      </c>
      <c r="B26" s="533"/>
      <c r="C26" s="309" t="s">
        <v>330</v>
      </c>
      <c r="D26" s="309" t="s">
        <v>330</v>
      </c>
      <c r="E26" s="309" t="s">
        <v>330</v>
      </c>
      <c r="G26" s="249"/>
    </row>
    <row r="29" ht="18">
      <c r="A29" s="701" t="s">
        <v>478</v>
      </c>
    </row>
    <row r="30" spans="1:5" ht="13.5" customHeight="1">
      <c r="A30" s="522"/>
      <c r="B30" s="523" t="s">
        <v>2</v>
      </c>
      <c r="C30" s="524"/>
      <c r="D30" s="522" t="s">
        <v>3</v>
      </c>
      <c r="E30" s="522"/>
    </row>
    <row r="31" spans="1:5" ht="13.5" customHeight="1">
      <c r="A31" s="522"/>
      <c r="B31" s="525"/>
      <c r="C31" s="526"/>
      <c r="D31" s="522"/>
      <c r="E31" s="522"/>
    </row>
    <row r="32" spans="1:5" ht="21.75" customHeight="1">
      <c r="A32" s="522"/>
      <c r="B32" s="527"/>
      <c r="C32" s="528"/>
      <c r="D32" s="522" t="s">
        <v>64</v>
      </c>
      <c r="E32" s="522"/>
    </row>
    <row r="33" spans="1:5" ht="36">
      <c r="A33" s="216"/>
      <c r="B33" s="216" t="s">
        <v>301</v>
      </c>
      <c r="C33" s="216" t="s">
        <v>127</v>
      </c>
      <c r="D33" s="216" t="s">
        <v>8</v>
      </c>
      <c r="E33" s="216" t="s">
        <v>10</v>
      </c>
    </row>
    <row r="34" spans="1:5" ht="41.25" customHeight="1">
      <c r="A34" s="529" t="s">
        <v>393</v>
      </c>
      <c r="B34" s="520" t="s">
        <v>353</v>
      </c>
      <c r="C34" s="521" t="s">
        <v>350</v>
      </c>
      <c r="D34" s="219" t="s">
        <v>351</v>
      </c>
      <c r="E34" s="219" t="s">
        <v>352</v>
      </c>
    </row>
    <row r="35" spans="1:5" ht="36" customHeight="1">
      <c r="A35" s="529"/>
      <c r="B35" s="520"/>
      <c r="C35" s="521"/>
      <c r="D35" s="217"/>
      <c r="E35" s="217"/>
    </row>
    <row r="36" spans="1:5" ht="12">
      <c r="A36" s="529"/>
      <c r="B36" s="520"/>
      <c r="C36" s="521"/>
      <c r="D36" s="217"/>
      <c r="E36" s="217"/>
    </row>
    <row r="37" spans="1:5" ht="12">
      <c r="A37" s="529"/>
      <c r="B37" s="520"/>
      <c r="C37" s="521"/>
      <c r="D37" s="217"/>
      <c r="E37" s="217"/>
    </row>
    <row r="38" spans="1:5" ht="12">
      <c r="A38" s="529"/>
      <c r="B38" s="520" t="s">
        <v>125</v>
      </c>
      <c r="C38" s="521" t="s">
        <v>350</v>
      </c>
      <c r="D38" s="217"/>
      <c r="E38" s="217"/>
    </row>
    <row r="39" spans="1:5" ht="12">
      <c r="A39" s="529"/>
      <c r="B39" s="520"/>
      <c r="C39" s="521"/>
      <c r="D39" s="217"/>
      <c r="E39" s="217"/>
    </row>
    <row r="40" spans="1:5" ht="12">
      <c r="A40" s="529"/>
      <c r="B40" s="520"/>
      <c r="C40" s="521"/>
      <c r="D40" s="217"/>
      <c r="E40" s="217"/>
    </row>
    <row r="41" spans="1:5" ht="12">
      <c r="A41" s="529"/>
      <c r="B41" s="520"/>
      <c r="C41" s="521"/>
      <c r="D41" s="217"/>
      <c r="E41" s="217"/>
    </row>
    <row r="42" spans="1:5" ht="12">
      <c r="A42" s="534" t="s">
        <v>302</v>
      </c>
      <c r="B42" s="520" t="s">
        <v>353</v>
      </c>
      <c r="C42" s="521" t="s">
        <v>350</v>
      </c>
      <c r="D42" s="217"/>
      <c r="E42" s="217"/>
    </row>
    <row r="43" spans="1:5" ht="12">
      <c r="A43" s="534"/>
      <c r="B43" s="520"/>
      <c r="C43" s="521"/>
      <c r="D43" s="217"/>
      <c r="E43" s="217"/>
    </row>
    <row r="44" spans="1:5" ht="12">
      <c r="A44" s="534"/>
      <c r="B44" s="520"/>
      <c r="C44" s="521"/>
      <c r="D44" s="217"/>
      <c r="E44" s="217"/>
    </row>
    <row r="45" spans="1:5" ht="12">
      <c r="A45" s="534"/>
      <c r="B45" s="520"/>
      <c r="C45" s="521"/>
      <c r="D45" s="217"/>
      <c r="E45" s="217"/>
    </row>
    <row r="46" spans="1:5" ht="12">
      <c r="A46" s="534"/>
      <c r="B46" s="520" t="s">
        <v>125</v>
      </c>
      <c r="C46" s="521" t="s">
        <v>350</v>
      </c>
      <c r="D46" s="217"/>
      <c r="E46" s="217"/>
    </row>
    <row r="47" spans="1:5" ht="12">
      <c r="A47" s="534"/>
      <c r="B47" s="520"/>
      <c r="C47" s="521"/>
      <c r="D47" s="217"/>
      <c r="E47" s="217"/>
    </row>
    <row r="48" spans="1:5" ht="12">
      <c r="A48" s="534"/>
      <c r="B48" s="520"/>
      <c r="C48" s="521"/>
      <c r="D48" s="217"/>
      <c r="E48" s="217"/>
    </row>
    <row r="49" spans="1:5" ht="12">
      <c r="A49" s="534"/>
      <c r="B49" s="520"/>
      <c r="C49" s="521"/>
      <c r="D49" s="217"/>
      <c r="E49" s="217"/>
    </row>
    <row r="50" spans="1:5" ht="41.25" customHeight="1">
      <c r="A50" s="534" t="s">
        <v>303</v>
      </c>
      <c r="B50" s="520" t="s">
        <v>353</v>
      </c>
      <c r="C50" s="521" t="s">
        <v>350</v>
      </c>
      <c r="D50" s="217"/>
      <c r="E50" s="217"/>
    </row>
    <row r="51" spans="1:5" ht="12">
      <c r="A51" s="534"/>
      <c r="B51" s="520"/>
      <c r="C51" s="521"/>
      <c r="D51" s="217"/>
      <c r="E51" s="217"/>
    </row>
    <row r="52" spans="1:5" ht="12">
      <c r="A52" s="534"/>
      <c r="B52" s="520"/>
      <c r="C52" s="521"/>
      <c r="D52" s="217"/>
      <c r="E52" s="217"/>
    </row>
    <row r="53" spans="1:5" ht="12">
      <c r="A53" s="534"/>
      <c r="B53" s="520"/>
      <c r="C53" s="521"/>
      <c r="D53" s="217"/>
      <c r="E53" s="217"/>
    </row>
    <row r="54" spans="1:5" ht="12">
      <c r="A54" s="534"/>
      <c r="B54" s="520" t="s">
        <v>125</v>
      </c>
      <c r="C54" s="521" t="s">
        <v>350</v>
      </c>
      <c r="D54" s="217"/>
      <c r="E54" s="217"/>
    </row>
    <row r="55" spans="1:5" ht="12">
      <c r="A55" s="534"/>
      <c r="B55" s="520"/>
      <c r="C55" s="521"/>
      <c r="D55" s="217"/>
      <c r="E55" s="217"/>
    </row>
    <row r="56" spans="1:5" ht="12">
      <c r="A56" s="534"/>
      <c r="B56" s="520"/>
      <c r="C56" s="521"/>
      <c r="D56" s="217"/>
      <c r="E56" s="217"/>
    </row>
    <row r="57" spans="1:5" ht="12">
      <c r="A57" s="534"/>
      <c r="B57" s="520"/>
      <c r="C57" s="521"/>
      <c r="D57" s="217"/>
      <c r="E57" s="217"/>
    </row>
    <row r="58" spans="1:5" ht="30" customHeight="1" thickBot="1">
      <c r="A58" s="530" t="s">
        <v>300</v>
      </c>
      <c r="B58" s="531"/>
      <c r="C58" s="220" t="s">
        <v>330</v>
      </c>
      <c r="D58" s="218"/>
      <c r="E58" s="218"/>
    </row>
    <row r="62" ht="18.75" thickBot="1">
      <c r="A62" s="701" t="s">
        <v>479</v>
      </c>
    </row>
    <row r="63" spans="1:13" s="158" customFormat="1" ht="27" customHeight="1" thickBot="1">
      <c r="A63" s="484" t="s">
        <v>189</v>
      </c>
      <c r="B63" s="460" t="s">
        <v>2</v>
      </c>
      <c r="C63" s="592"/>
      <c r="D63" s="592"/>
      <c r="E63" s="592"/>
      <c r="F63" s="461"/>
      <c r="G63" s="589" t="s">
        <v>397</v>
      </c>
      <c r="H63" s="590"/>
      <c r="I63" s="590"/>
      <c r="J63" s="591"/>
      <c r="K63" s="576" t="s">
        <v>159</v>
      </c>
      <c r="L63" s="577"/>
      <c r="M63" s="578"/>
    </row>
    <row r="64" spans="1:13" s="158" customFormat="1" ht="28.5" customHeight="1" thickBot="1">
      <c r="A64" s="486"/>
      <c r="B64" s="464"/>
      <c r="C64" s="593"/>
      <c r="D64" s="593"/>
      <c r="E64" s="593"/>
      <c r="F64" s="465"/>
      <c r="G64" s="482" t="s">
        <v>4</v>
      </c>
      <c r="H64" s="483"/>
      <c r="I64" s="482" t="s">
        <v>5</v>
      </c>
      <c r="J64" s="483"/>
      <c r="K64" s="582"/>
      <c r="L64" s="583"/>
      <c r="M64" s="584"/>
    </row>
    <row r="65" spans="1:13" s="158" customFormat="1" ht="16.5" thickBot="1">
      <c r="A65" s="159"/>
      <c r="B65" s="157" t="s">
        <v>6</v>
      </c>
      <c r="C65" s="156" t="s">
        <v>158</v>
      </c>
      <c r="D65" s="157" t="s">
        <v>12</v>
      </c>
      <c r="E65" s="157" t="s">
        <v>7</v>
      </c>
      <c r="F65" s="156" t="s">
        <v>0</v>
      </c>
      <c r="G65" s="157" t="s">
        <v>8</v>
      </c>
      <c r="H65" s="157" t="s">
        <v>9</v>
      </c>
      <c r="I65" s="157" t="s">
        <v>8</v>
      </c>
      <c r="J65" s="157" t="s">
        <v>10</v>
      </c>
      <c r="K65" s="157" t="s">
        <v>19</v>
      </c>
      <c r="L65" s="157" t="s">
        <v>7</v>
      </c>
      <c r="M65" s="156" t="s">
        <v>0</v>
      </c>
    </row>
    <row r="66" spans="1:13" s="23" customFormat="1" ht="81" customHeight="1">
      <c r="A66" s="598" t="s">
        <v>396</v>
      </c>
      <c r="B66" s="142" t="s">
        <v>13</v>
      </c>
      <c r="C66" s="212" t="s">
        <v>370</v>
      </c>
      <c r="D66" s="253" t="s">
        <v>371</v>
      </c>
      <c r="E66" s="253" t="s">
        <v>375</v>
      </c>
      <c r="F66" s="254" t="s">
        <v>333</v>
      </c>
      <c r="G66" s="212" t="s">
        <v>372</v>
      </c>
      <c r="H66" s="212" t="s">
        <v>373</v>
      </c>
      <c r="I66" s="212" t="s">
        <v>334</v>
      </c>
      <c r="J66" s="212" t="s">
        <v>335</v>
      </c>
      <c r="K66" s="253" t="s">
        <v>374</v>
      </c>
      <c r="L66" s="255" t="s">
        <v>375</v>
      </c>
      <c r="M66" s="256" t="s">
        <v>333</v>
      </c>
    </row>
    <row r="67" spans="1:13" s="23" customFormat="1" ht="119.25" customHeight="1">
      <c r="A67" s="594"/>
      <c r="B67" s="178" t="s">
        <v>14</v>
      </c>
      <c r="C67" s="257" t="s">
        <v>376</v>
      </c>
      <c r="D67" s="258" t="s">
        <v>377</v>
      </c>
      <c r="E67" s="258" t="s">
        <v>332</v>
      </c>
      <c r="F67" s="254" t="s">
        <v>333</v>
      </c>
      <c r="G67" s="212" t="s">
        <v>372</v>
      </c>
      <c r="H67" s="212" t="s">
        <v>373</v>
      </c>
      <c r="I67" s="212" t="s">
        <v>334</v>
      </c>
      <c r="J67" s="212" t="s">
        <v>335</v>
      </c>
      <c r="K67" s="258" t="s">
        <v>347</v>
      </c>
      <c r="L67" s="258" t="s">
        <v>348</v>
      </c>
      <c r="M67" s="256" t="s">
        <v>333</v>
      </c>
    </row>
    <row r="68" spans="1:13" s="23" customFormat="1" ht="132">
      <c r="A68" s="594"/>
      <c r="B68" s="144" t="s">
        <v>293</v>
      </c>
      <c r="C68" s="257" t="s">
        <v>376</v>
      </c>
      <c r="D68" s="258" t="s">
        <v>377</v>
      </c>
      <c r="E68" s="258" t="s">
        <v>332</v>
      </c>
      <c r="F68" s="254" t="s">
        <v>333</v>
      </c>
      <c r="G68" s="212" t="s">
        <v>372</v>
      </c>
      <c r="H68" s="212" t="s">
        <v>373</v>
      </c>
      <c r="I68" s="212" t="s">
        <v>334</v>
      </c>
      <c r="J68" s="212" t="s">
        <v>335</v>
      </c>
      <c r="K68" s="258" t="s">
        <v>347</v>
      </c>
      <c r="L68" s="258" t="s">
        <v>348</v>
      </c>
      <c r="M68" s="256" t="s">
        <v>333</v>
      </c>
    </row>
    <row r="69" spans="1:13" s="23" customFormat="1" ht="113.25" customHeight="1">
      <c r="A69" s="594"/>
      <c r="B69" s="178" t="s">
        <v>267</v>
      </c>
      <c r="C69" s="257" t="s">
        <v>378</v>
      </c>
      <c r="D69" s="258" t="s">
        <v>379</v>
      </c>
      <c r="E69" s="258" t="s">
        <v>380</v>
      </c>
      <c r="F69" s="254" t="s">
        <v>333</v>
      </c>
      <c r="G69" s="212" t="s">
        <v>372</v>
      </c>
      <c r="H69" s="212" t="s">
        <v>373</v>
      </c>
      <c r="I69" s="212" t="s">
        <v>334</v>
      </c>
      <c r="J69" s="212" t="s">
        <v>335</v>
      </c>
      <c r="K69" s="258" t="s">
        <v>381</v>
      </c>
      <c r="L69" s="258" t="s">
        <v>382</v>
      </c>
      <c r="M69" s="256" t="s">
        <v>333</v>
      </c>
    </row>
    <row r="70" spans="1:13" s="23" customFormat="1" ht="12.75" customHeight="1">
      <c r="A70" s="594"/>
      <c r="B70" s="178" t="s">
        <v>13</v>
      </c>
      <c r="C70" s="178"/>
      <c r="D70" s="179">
        <v>0</v>
      </c>
      <c r="E70" s="179">
        <v>0</v>
      </c>
      <c r="F70" s="179">
        <f>D70+E70</f>
        <v>0</v>
      </c>
      <c r="G70" s="178"/>
      <c r="H70" s="178"/>
      <c r="I70" s="178"/>
      <c r="J70" s="178"/>
      <c r="K70" s="179">
        <v>0</v>
      </c>
      <c r="L70" s="180">
        <v>0</v>
      </c>
      <c r="M70" s="180">
        <f>K70+L70</f>
        <v>0</v>
      </c>
    </row>
    <row r="71" spans="1:13" s="23" customFormat="1" ht="12.75" customHeight="1">
      <c r="A71" s="594"/>
      <c r="B71" s="178" t="s">
        <v>14</v>
      </c>
      <c r="C71" s="178"/>
      <c r="D71" s="179">
        <v>0</v>
      </c>
      <c r="E71" s="179">
        <v>0</v>
      </c>
      <c r="F71" s="179">
        <f>D71+E71</f>
        <v>0</v>
      </c>
      <c r="G71" s="178"/>
      <c r="H71" s="178"/>
      <c r="I71" s="178"/>
      <c r="J71" s="178"/>
      <c r="K71" s="179">
        <v>0</v>
      </c>
      <c r="L71" s="180">
        <v>0</v>
      </c>
      <c r="M71" s="180">
        <f>K71+L71</f>
        <v>0</v>
      </c>
    </row>
    <row r="72" spans="1:13" s="23" customFormat="1" ht="12.75">
      <c r="A72" s="594"/>
      <c r="B72" s="178" t="s">
        <v>268</v>
      </c>
      <c r="C72" s="178"/>
      <c r="D72" s="179">
        <v>0</v>
      </c>
      <c r="E72" s="179">
        <v>0</v>
      </c>
      <c r="F72" s="179">
        <f>D72+E72</f>
        <v>0</v>
      </c>
      <c r="G72" s="178"/>
      <c r="H72" s="178"/>
      <c r="I72" s="178"/>
      <c r="J72" s="178"/>
      <c r="K72" s="179">
        <v>0</v>
      </c>
      <c r="L72" s="180">
        <v>0</v>
      </c>
      <c r="M72" s="180">
        <f>K72+L72</f>
        <v>0</v>
      </c>
    </row>
    <row r="73" spans="1:13" s="23" customFormat="1" ht="13.5" thickBot="1">
      <c r="A73" s="595"/>
      <c r="B73" s="144" t="s">
        <v>293</v>
      </c>
      <c r="C73" s="144"/>
      <c r="D73" s="182">
        <v>0</v>
      </c>
      <c r="E73" s="182">
        <v>0</v>
      </c>
      <c r="F73" s="182">
        <f>D73+E73</f>
        <v>0</v>
      </c>
      <c r="G73" s="144"/>
      <c r="H73" s="183"/>
      <c r="I73" s="144"/>
      <c r="J73" s="183"/>
      <c r="K73" s="182">
        <v>0</v>
      </c>
      <c r="L73" s="184">
        <v>0</v>
      </c>
      <c r="M73" s="184">
        <f>K73+L73</f>
        <v>0</v>
      </c>
    </row>
    <row r="74" spans="1:13" s="23" customFormat="1" ht="13.5" customHeight="1" thickBot="1">
      <c r="A74" s="596" t="s">
        <v>11</v>
      </c>
      <c r="B74" s="597"/>
      <c r="C74" s="30"/>
      <c r="D74" s="30"/>
      <c r="E74" s="30"/>
      <c r="F74" s="30"/>
      <c r="G74" s="30"/>
      <c r="H74" s="151"/>
      <c r="I74" s="30"/>
      <c r="J74" s="30"/>
      <c r="K74" s="153">
        <f>SUM(K66:K73)</f>
        <v>0</v>
      </c>
      <c r="L74" s="143">
        <f>SUM(L66:L73)</f>
        <v>0</v>
      </c>
      <c r="M74" s="152">
        <f>SUM(M66:M73)</f>
        <v>0</v>
      </c>
    </row>
    <row r="75" spans="1:13" s="23" customFormat="1" ht="23.25" customHeight="1">
      <c r="A75" s="57"/>
      <c r="B75" s="57"/>
      <c r="C75" s="58"/>
      <c r="D75" s="59"/>
      <c r="E75" s="59"/>
      <c r="F75" s="59"/>
      <c r="G75" s="59"/>
      <c r="H75" s="59"/>
      <c r="I75" s="59"/>
      <c r="J75" s="59"/>
      <c r="K75" s="60"/>
      <c r="L75" s="60"/>
      <c r="M75" s="60"/>
    </row>
    <row r="76" spans="1:14" s="172" customFormat="1" ht="24" customHeight="1">
      <c r="A76" s="568" t="s">
        <v>459</v>
      </c>
      <c r="B76" s="568"/>
      <c r="C76" s="568"/>
      <c r="D76" s="568"/>
      <c r="E76" s="568"/>
      <c r="F76" s="568"/>
      <c r="G76" s="568"/>
      <c r="H76" s="568"/>
      <c r="I76" s="568"/>
      <c r="J76" s="568"/>
      <c r="K76" s="568"/>
      <c r="L76" s="568"/>
      <c r="M76" s="568"/>
      <c r="N76" s="568"/>
    </row>
    <row r="77" spans="1:13" s="23" customFormat="1" ht="16.5" customHeight="1">
      <c r="A77" s="82" t="s">
        <v>157</v>
      </c>
      <c r="B77" s="31"/>
      <c r="C77" s="31"/>
      <c r="D77" s="31"/>
      <c r="E77" s="31"/>
      <c r="F77" s="31"/>
      <c r="G77" s="31"/>
      <c r="H77" s="31"/>
      <c r="I77" s="31"/>
      <c r="J77" s="31"/>
      <c r="K77" s="31"/>
      <c r="L77" s="31"/>
      <c r="M77" s="31"/>
    </row>
    <row r="79" ht="18.75" thickBot="1">
      <c r="A79" s="701" t="s">
        <v>480</v>
      </c>
    </row>
    <row r="80" spans="1:15" s="155" customFormat="1" ht="12.75" customHeight="1">
      <c r="A80" s="573" t="s">
        <v>66</v>
      </c>
      <c r="B80" s="573" t="s">
        <v>201</v>
      </c>
      <c r="C80" s="573" t="s">
        <v>67</v>
      </c>
      <c r="D80" s="576" t="s">
        <v>68</v>
      </c>
      <c r="E80" s="577"/>
      <c r="F80" s="577"/>
      <c r="G80" s="577"/>
      <c r="H80" s="578"/>
      <c r="I80" s="576" t="s">
        <v>3</v>
      </c>
      <c r="J80" s="577"/>
      <c r="K80" s="577"/>
      <c r="L80" s="578"/>
      <c r="M80" s="576" t="s">
        <v>159</v>
      </c>
      <c r="N80" s="577"/>
      <c r="O80" s="578"/>
    </row>
    <row r="81" spans="1:15" s="155" customFormat="1" ht="13.5" thickBot="1">
      <c r="A81" s="574"/>
      <c r="B81" s="574"/>
      <c r="C81" s="574"/>
      <c r="D81" s="579"/>
      <c r="E81" s="580"/>
      <c r="F81" s="580"/>
      <c r="G81" s="580"/>
      <c r="H81" s="581"/>
      <c r="I81" s="582"/>
      <c r="J81" s="583"/>
      <c r="K81" s="583"/>
      <c r="L81" s="584"/>
      <c r="M81" s="579"/>
      <c r="N81" s="580"/>
      <c r="O81" s="581"/>
    </row>
    <row r="82" spans="1:15" s="155" customFormat="1" ht="13.5" thickBot="1">
      <c r="A82" s="574"/>
      <c r="B82" s="574"/>
      <c r="C82" s="574"/>
      <c r="D82" s="582"/>
      <c r="E82" s="583"/>
      <c r="F82" s="583"/>
      <c r="G82" s="583"/>
      <c r="H82" s="584"/>
      <c r="I82" s="585" t="s">
        <v>69</v>
      </c>
      <c r="J82" s="586"/>
      <c r="K82" s="585" t="s">
        <v>70</v>
      </c>
      <c r="L82" s="586"/>
      <c r="M82" s="582"/>
      <c r="N82" s="583"/>
      <c r="O82" s="584"/>
    </row>
    <row r="83" spans="1:15" s="155" customFormat="1" ht="26.25" thickBot="1">
      <c r="A83" s="575"/>
      <c r="B83" s="575"/>
      <c r="C83" s="575"/>
      <c r="D83" s="154" t="s">
        <v>39</v>
      </c>
      <c r="E83" s="154" t="s">
        <v>71</v>
      </c>
      <c r="F83" s="154" t="s">
        <v>72</v>
      </c>
      <c r="G83" s="154" t="s">
        <v>7</v>
      </c>
      <c r="H83" s="156" t="s">
        <v>0</v>
      </c>
      <c r="I83" s="154" t="s">
        <v>8</v>
      </c>
      <c r="J83" s="154" t="s">
        <v>9</v>
      </c>
      <c r="K83" s="154" t="s">
        <v>8</v>
      </c>
      <c r="L83" s="154" t="s">
        <v>10</v>
      </c>
      <c r="M83" s="154" t="s">
        <v>72</v>
      </c>
      <c r="N83" s="154" t="s">
        <v>7</v>
      </c>
      <c r="O83" s="156" t="s">
        <v>0</v>
      </c>
    </row>
    <row r="84" spans="1:15" ht="124.5" customHeight="1" thickBot="1">
      <c r="A84" s="203" t="s">
        <v>325</v>
      </c>
      <c r="B84" s="206" t="s">
        <v>329</v>
      </c>
      <c r="C84" s="204" t="s">
        <v>346</v>
      </c>
      <c r="D84" s="204" t="s">
        <v>327</v>
      </c>
      <c r="E84" s="205" t="s">
        <v>326</v>
      </c>
      <c r="F84" s="207" t="s">
        <v>331</v>
      </c>
      <c r="G84" s="207" t="s">
        <v>332</v>
      </c>
      <c r="H84" s="208" t="s">
        <v>333</v>
      </c>
      <c r="I84" s="209" t="s">
        <v>334</v>
      </c>
      <c r="J84" s="210" t="s">
        <v>335</v>
      </c>
      <c r="K84" s="204" t="s">
        <v>336</v>
      </c>
      <c r="L84" s="210" t="s">
        <v>337</v>
      </c>
      <c r="M84" s="207" t="s">
        <v>395</v>
      </c>
      <c r="N84" s="207" t="s">
        <v>398</v>
      </c>
      <c r="O84" s="208" t="s">
        <v>333</v>
      </c>
    </row>
    <row r="85" spans="1:15" ht="12.75" customHeight="1" thickBot="1">
      <c r="A85" s="138" t="s">
        <v>73</v>
      </c>
      <c r="B85" s="139"/>
      <c r="C85" s="25"/>
      <c r="D85" s="25"/>
      <c r="E85" s="26"/>
      <c r="F85" s="150">
        <v>0</v>
      </c>
      <c r="G85" s="150">
        <v>0</v>
      </c>
      <c r="H85" s="149">
        <f>F85+G85</f>
        <v>0</v>
      </c>
      <c r="I85" s="25"/>
      <c r="J85" s="26"/>
      <c r="K85" s="25"/>
      <c r="L85" s="26"/>
      <c r="M85" s="150">
        <v>0</v>
      </c>
      <c r="N85" s="150">
        <v>0</v>
      </c>
      <c r="O85" s="149">
        <f>M85+N85</f>
        <v>0</v>
      </c>
    </row>
    <row r="86" spans="1:15" ht="12.75" customHeight="1">
      <c r="A86" s="138" t="s">
        <v>73</v>
      </c>
      <c r="B86" s="139"/>
      <c r="C86" s="25"/>
      <c r="D86" s="25"/>
      <c r="E86" s="26"/>
      <c r="F86" s="150">
        <v>0</v>
      </c>
      <c r="G86" s="150">
        <v>0</v>
      </c>
      <c r="H86" s="149">
        <f>F86+G86</f>
        <v>0</v>
      </c>
      <c r="I86" s="25"/>
      <c r="J86" s="26"/>
      <c r="K86" s="25"/>
      <c r="L86" s="26"/>
      <c r="M86" s="150">
        <v>0</v>
      </c>
      <c r="N86" s="150">
        <v>0</v>
      </c>
      <c r="O86" s="149">
        <f>M86+N86</f>
        <v>0</v>
      </c>
    </row>
    <row r="87" spans="1:15" ht="12.75" customHeight="1">
      <c r="A87" s="562" t="s">
        <v>74</v>
      </c>
      <c r="B87" s="563"/>
      <c r="C87" s="564"/>
      <c r="D87" s="27"/>
      <c r="E87" s="28"/>
      <c r="F87" s="165">
        <f>SUM(F84:F86)</f>
        <v>0</v>
      </c>
      <c r="G87" s="165">
        <f>SUM(G84:G86)</f>
        <v>0</v>
      </c>
      <c r="H87" s="165">
        <f>SUM(H84:H86)</f>
        <v>0</v>
      </c>
      <c r="I87" s="27"/>
      <c r="J87" s="28"/>
      <c r="K87" s="27"/>
      <c r="L87" s="28"/>
      <c r="M87" s="165">
        <f>SUM(M84:M86)</f>
        <v>0</v>
      </c>
      <c r="N87" s="165">
        <f>SUM(N84:N86)</f>
        <v>0</v>
      </c>
      <c r="O87" s="165">
        <f>SUM(O84:O86)</f>
        <v>0</v>
      </c>
    </row>
    <row r="88" spans="1:15" ht="12.75" customHeight="1">
      <c r="A88" s="138" t="s">
        <v>75</v>
      </c>
      <c r="B88" s="139"/>
      <c r="C88" s="25"/>
      <c r="D88" s="25"/>
      <c r="E88" s="26"/>
      <c r="F88" s="150">
        <v>0</v>
      </c>
      <c r="G88" s="150">
        <v>0</v>
      </c>
      <c r="H88" s="150">
        <f>F88+G88</f>
        <v>0</v>
      </c>
      <c r="I88" s="25"/>
      <c r="J88" s="26"/>
      <c r="K88" s="25"/>
      <c r="L88" s="26"/>
      <c r="M88" s="150">
        <v>0</v>
      </c>
      <c r="N88" s="150">
        <v>0</v>
      </c>
      <c r="O88" s="150">
        <f>M88+N88</f>
        <v>0</v>
      </c>
    </row>
    <row r="89" spans="1:15" ht="12.75" customHeight="1">
      <c r="A89" s="138" t="s">
        <v>75</v>
      </c>
      <c r="B89" s="139"/>
      <c r="C89" s="25"/>
      <c r="D89" s="25"/>
      <c r="E89" s="26"/>
      <c r="F89" s="150">
        <f>SUM(E89)</f>
        <v>0</v>
      </c>
      <c r="G89" s="150">
        <f>SUM(F89)</f>
        <v>0</v>
      </c>
      <c r="H89" s="150">
        <f>F89+G89</f>
        <v>0</v>
      </c>
      <c r="I89" s="25"/>
      <c r="J89" s="26"/>
      <c r="K89" s="25"/>
      <c r="L89" s="26"/>
      <c r="M89" s="150">
        <v>0</v>
      </c>
      <c r="N89" s="150">
        <v>0</v>
      </c>
      <c r="O89" s="150">
        <f>M89+N89</f>
        <v>0</v>
      </c>
    </row>
    <row r="90" spans="1:15" ht="13.5" thickBot="1">
      <c r="A90" s="565" t="s">
        <v>76</v>
      </c>
      <c r="B90" s="566"/>
      <c r="C90" s="567"/>
      <c r="D90" s="48"/>
      <c r="E90" s="49"/>
      <c r="F90" s="166">
        <f>SUM(F88:F89)</f>
        <v>0</v>
      </c>
      <c r="G90" s="166">
        <f>SUM(G88:G89)</f>
        <v>0</v>
      </c>
      <c r="H90" s="166">
        <f>SUM(H88:H89)</f>
        <v>0</v>
      </c>
      <c r="I90" s="140"/>
      <c r="J90" s="141"/>
      <c r="K90" s="140"/>
      <c r="L90" s="141"/>
      <c r="M90" s="166">
        <f>SUM(M88:M89)</f>
        <v>0</v>
      </c>
      <c r="N90" s="166">
        <f>SUM(N88:N89)</f>
        <v>0</v>
      </c>
      <c r="O90" s="166">
        <f>SUM(O88:O89)</f>
        <v>0</v>
      </c>
    </row>
    <row r="91" spans="1:15" ht="13.5" thickBot="1">
      <c r="A91" s="570" t="s">
        <v>239</v>
      </c>
      <c r="B91" s="571"/>
      <c r="C91" s="571"/>
      <c r="D91" s="571"/>
      <c r="E91" s="571"/>
      <c r="F91" s="571"/>
      <c r="G91" s="571"/>
      <c r="H91" s="571"/>
      <c r="I91" s="571"/>
      <c r="J91" s="571"/>
      <c r="K91" s="571"/>
      <c r="L91" s="572"/>
      <c r="M91" s="200">
        <f>M87+M90</f>
        <v>0</v>
      </c>
      <c r="N91" s="201">
        <f>N87+N90</f>
        <v>0</v>
      </c>
      <c r="O91" s="202">
        <f>O87+O90</f>
        <v>0</v>
      </c>
    </row>
    <row r="92" spans="1:2" ht="12.75">
      <c r="A92" s="1"/>
      <c r="B92" s="1"/>
    </row>
    <row r="93" spans="1:14" s="172" customFormat="1" ht="24" customHeight="1">
      <c r="A93" s="568" t="s">
        <v>459</v>
      </c>
      <c r="B93" s="568"/>
      <c r="C93" s="568"/>
      <c r="D93" s="568"/>
      <c r="E93" s="568"/>
      <c r="F93" s="568"/>
      <c r="G93" s="568"/>
      <c r="H93" s="568"/>
      <c r="I93" s="568"/>
      <c r="J93" s="568"/>
      <c r="K93" s="568"/>
      <c r="L93" s="568"/>
      <c r="M93" s="568"/>
      <c r="N93" s="569"/>
    </row>
    <row r="94" spans="1:14" s="172" customFormat="1" ht="24" customHeight="1">
      <c r="A94" s="432"/>
      <c r="B94" s="432"/>
      <c r="C94" s="432"/>
      <c r="D94" s="432"/>
      <c r="E94" s="432"/>
      <c r="F94" s="432"/>
      <c r="G94" s="432"/>
      <c r="H94" s="432"/>
      <c r="I94" s="432"/>
      <c r="J94" s="432"/>
      <c r="K94" s="432"/>
      <c r="L94" s="432"/>
      <c r="M94" s="432"/>
      <c r="N94" s="433"/>
    </row>
    <row r="96" ht="18.75" thickBot="1">
      <c r="A96" s="701" t="s">
        <v>481</v>
      </c>
    </row>
    <row r="97" spans="1:15" s="155" customFormat="1" ht="12" customHeight="1">
      <c r="A97" s="573" t="s">
        <v>66</v>
      </c>
      <c r="B97" s="573" t="s">
        <v>201</v>
      </c>
      <c r="C97" s="573" t="s">
        <v>67</v>
      </c>
      <c r="D97" s="576" t="s">
        <v>68</v>
      </c>
      <c r="E97" s="577"/>
      <c r="F97" s="577"/>
      <c r="G97" s="577"/>
      <c r="H97" s="578"/>
      <c r="I97" s="576" t="s">
        <v>3</v>
      </c>
      <c r="J97" s="577"/>
      <c r="K97" s="577"/>
      <c r="L97" s="578"/>
      <c r="M97" s="576" t="s">
        <v>159</v>
      </c>
      <c r="N97" s="577"/>
      <c r="O97" s="578"/>
    </row>
    <row r="98" spans="1:15" s="155" customFormat="1" ht="12" customHeight="1" thickBot="1">
      <c r="A98" s="574"/>
      <c r="B98" s="574"/>
      <c r="C98" s="574"/>
      <c r="D98" s="579"/>
      <c r="E98" s="580"/>
      <c r="F98" s="580"/>
      <c r="G98" s="580"/>
      <c r="H98" s="581"/>
      <c r="I98" s="582"/>
      <c r="J98" s="583"/>
      <c r="K98" s="583"/>
      <c r="L98" s="584"/>
      <c r="M98" s="579"/>
      <c r="N98" s="580"/>
      <c r="O98" s="581"/>
    </row>
    <row r="99" spans="1:15" s="155" customFormat="1" ht="12" customHeight="1" thickBot="1">
      <c r="A99" s="574"/>
      <c r="B99" s="574"/>
      <c r="C99" s="574"/>
      <c r="D99" s="582"/>
      <c r="E99" s="583"/>
      <c r="F99" s="583"/>
      <c r="G99" s="583"/>
      <c r="H99" s="584"/>
      <c r="I99" s="585" t="s">
        <v>69</v>
      </c>
      <c r="J99" s="586"/>
      <c r="K99" s="585" t="s">
        <v>70</v>
      </c>
      <c r="L99" s="586"/>
      <c r="M99" s="582"/>
      <c r="N99" s="583"/>
      <c r="O99" s="584"/>
    </row>
    <row r="100" spans="1:15" s="155" customFormat="1" ht="12" customHeight="1" thickBot="1">
      <c r="A100" s="575"/>
      <c r="B100" s="575"/>
      <c r="C100" s="575"/>
      <c r="D100" s="154" t="s">
        <v>39</v>
      </c>
      <c r="E100" s="154" t="s">
        <v>71</v>
      </c>
      <c r="F100" s="154" t="s">
        <v>72</v>
      </c>
      <c r="G100" s="154" t="s">
        <v>7</v>
      </c>
      <c r="H100" s="156" t="s">
        <v>0</v>
      </c>
      <c r="I100" s="154" t="s">
        <v>8</v>
      </c>
      <c r="J100" s="154" t="s">
        <v>9</v>
      </c>
      <c r="K100" s="154" t="s">
        <v>8</v>
      </c>
      <c r="L100" s="154" t="s">
        <v>10</v>
      </c>
      <c r="M100" s="154" t="s">
        <v>72</v>
      </c>
      <c r="N100" s="154" t="s">
        <v>7</v>
      </c>
      <c r="O100" s="156" t="s">
        <v>0</v>
      </c>
    </row>
    <row r="101" spans="1:15" ht="135" customHeight="1" thickBot="1">
      <c r="A101" s="203" t="s">
        <v>325</v>
      </c>
      <c r="B101" s="206" t="s">
        <v>329</v>
      </c>
      <c r="C101" s="204" t="s">
        <v>346</v>
      </c>
      <c r="D101" s="204" t="s">
        <v>327</v>
      </c>
      <c r="E101" s="205" t="s">
        <v>326</v>
      </c>
      <c r="F101" s="207" t="s">
        <v>331</v>
      </c>
      <c r="G101" s="207" t="s">
        <v>332</v>
      </c>
      <c r="H101" s="208" t="s">
        <v>333</v>
      </c>
      <c r="I101" s="209" t="s">
        <v>334</v>
      </c>
      <c r="J101" s="210" t="s">
        <v>335</v>
      </c>
      <c r="K101" s="204" t="s">
        <v>394</v>
      </c>
      <c r="L101" s="210" t="s">
        <v>337</v>
      </c>
      <c r="M101" s="207" t="s">
        <v>395</v>
      </c>
      <c r="N101" s="207" t="s">
        <v>398</v>
      </c>
      <c r="O101" s="208" t="s">
        <v>333</v>
      </c>
    </row>
    <row r="102" spans="1:15" ht="12" customHeight="1" thickBot="1">
      <c r="A102" s="138" t="s">
        <v>73</v>
      </c>
      <c r="B102" s="139"/>
      <c r="C102" s="25"/>
      <c r="D102" s="25"/>
      <c r="E102" s="26"/>
      <c r="F102" s="150">
        <v>0</v>
      </c>
      <c r="G102" s="150">
        <v>0</v>
      </c>
      <c r="H102" s="149">
        <f>F102+G102</f>
        <v>0</v>
      </c>
      <c r="I102" s="25"/>
      <c r="J102" s="26"/>
      <c r="K102" s="25"/>
      <c r="L102" s="26"/>
      <c r="M102" s="150">
        <v>0</v>
      </c>
      <c r="N102" s="150">
        <v>0</v>
      </c>
      <c r="O102" s="149">
        <f>M102+N102</f>
        <v>0</v>
      </c>
    </row>
    <row r="103" spans="1:15" ht="12" customHeight="1">
      <c r="A103" s="138" t="s">
        <v>73</v>
      </c>
      <c r="B103" s="139"/>
      <c r="C103" s="25"/>
      <c r="D103" s="25"/>
      <c r="E103" s="26"/>
      <c r="F103" s="150">
        <v>0</v>
      </c>
      <c r="G103" s="150">
        <v>0</v>
      </c>
      <c r="H103" s="149">
        <f>F103+G103</f>
        <v>0</v>
      </c>
      <c r="I103" s="25"/>
      <c r="J103" s="26"/>
      <c r="K103" s="25"/>
      <c r="L103" s="26"/>
      <c r="M103" s="150">
        <v>0</v>
      </c>
      <c r="N103" s="150">
        <v>0</v>
      </c>
      <c r="O103" s="149">
        <f>M103+N103</f>
        <v>0</v>
      </c>
    </row>
    <row r="104" spans="1:15" ht="12" customHeight="1">
      <c r="A104" s="562" t="s">
        <v>74</v>
      </c>
      <c r="B104" s="563"/>
      <c r="C104" s="564"/>
      <c r="D104" s="27"/>
      <c r="E104" s="28"/>
      <c r="F104" s="165">
        <f>SUM(F101:F103)</f>
        <v>0</v>
      </c>
      <c r="G104" s="165">
        <f>SUM(G101:G103)</f>
        <v>0</v>
      </c>
      <c r="H104" s="165">
        <f>SUM(H101:H103)</f>
        <v>0</v>
      </c>
      <c r="I104" s="27"/>
      <c r="J104" s="28"/>
      <c r="K104" s="27"/>
      <c r="L104" s="28"/>
      <c r="M104" s="165">
        <f>SUM(M101:M103)</f>
        <v>0</v>
      </c>
      <c r="N104" s="165">
        <f>SUM(N101:N103)</f>
        <v>0</v>
      </c>
      <c r="O104" s="165">
        <f>SUM(O101:O103)</f>
        <v>0</v>
      </c>
    </row>
    <row r="105" spans="1:2" ht="12" customHeight="1">
      <c r="A105" s="1"/>
      <c r="B105" s="1"/>
    </row>
    <row r="106" spans="1:14" s="172" customFormat="1" ht="31.5" customHeight="1">
      <c r="A106" s="568" t="s">
        <v>459</v>
      </c>
      <c r="B106" s="568"/>
      <c r="C106" s="568"/>
      <c r="D106" s="568"/>
      <c r="E106" s="568"/>
      <c r="F106" s="568"/>
      <c r="G106" s="568"/>
      <c r="H106" s="568"/>
      <c r="I106" s="568"/>
      <c r="J106" s="568"/>
      <c r="K106" s="568"/>
      <c r="L106" s="568"/>
      <c r="M106" s="568"/>
      <c r="N106" s="569"/>
    </row>
    <row r="107" spans="1:14" s="172" customFormat="1" ht="31.5" customHeight="1">
      <c r="A107" s="432"/>
      <c r="B107" s="432"/>
      <c r="C107" s="432"/>
      <c r="D107" s="432"/>
      <c r="E107" s="432"/>
      <c r="F107" s="432"/>
      <c r="G107" s="432"/>
      <c r="H107" s="432"/>
      <c r="I107" s="432"/>
      <c r="J107" s="432"/>
      <c r="K107" s="432"/>
      <c r="L107" s="432"/>
      <c r="M107" s="432"/>
      <c r="N107" s="433"/>
    </row>
    <row r="108" ht="13.5" customHeight="1"/>
    <row r="109" ht="13.5" customHeight="1" thickBot="1">
      <c r="A109" s="701" t="s">
        <v>482</v>
      </c>
    </row>
    <row r="110" spans="1:15" s="155" customFormat="1" ht="12.75" customHeight="1">
      <c r="A110" s="573" t="s">
        <v>66</v>
      </c>
      <c r="B110" s="573" t="s">
        <v>201</v>
      </c>
      <c r="C110" s="573" t="s">
        <v>67</v>
      </c>
      <c r="D110" s="576" t="s">
        <v>68</v>
      </c>
      <c r="E110" s="577"/>
      <c r="F110" s="577"/>
      <c r="G110" s="577"/>
      <c r="H110" s="578"/>
      <c r="I110" s="576" t="s">
        <v>3</v>
      </c>
      <c r="J110" s="577"/>
      <c r="K110" s="577"/>
      <c r="L110" s="578"/>
      <c r="M110" s="576" t="s">
        <v>159</v>
      </c>
      <c r="N110" s="577"/>
      <c r="O110" s="578"/>
    </row>
    <row r="111" spans="1:15" s="155" customFormat="1" ht="13.5" thickBot="1">
      <c r="A111" s="574"/>
      <c r="B111" s="574"/>
      <c r="C111" s="574"/>
      <c r="D111" s="579"/>
      <c r="E111" s="580"/>
      <c r="F111" s="580"/>
      <c r="G111" s="580"/>
      <c r="H111" s="581"/>
      <c r="I111" s="582"/>
      <c r="J111" s="583"/>
      <c r="K111" s="583"/>
      <c r="L111" s="584"/>
      <c r="M111" s="579"/>
      <c r="N111" s="580"/>
      <c r="O111" s="581"/>
    </row>
    <row r="112" spans="1:15" s="155" customFormat="1" ht="13.5" thickBot="1">
      <c r="A112" s="574"/>
      <c r="B112" s="574"/>
      <c r="C112" s="574"/>
      <c r="D112" s="582"/>
      <c r="E112" s="583"/>
      <c r="F112" s="583"/>
      <c r="G112" s="583"/>
      <c r="H112" s="584"/>
      <c r="I112" s="585" t="s">
        <v>69</v>
      </c>
      <c r="J112" s="586"/>
      <c r="K112" s="585" t="s">
        <v>70</v>
      </c>
      <c r="L112" s="586"/>
      <c r="M112" s="582"/>
      <c r="N112" s="583"/>
      <c r="O112" s="584"/>
    </row>
    <row r="113" spans="1:15" s="155" customFormat="1" ht="26.25" thickBot="1">
      <c r="A113" s="575"/>
      <c r="B113" s="575"/>
      <c r="C113" s="575"/>
      <c r="D113" s="154" t="s">
        <v>39</v>
      </c>
      <c r="E113" s="154" t="s">
        <v>71</v>
      </c>
      <c r="F113" s="154" t="s">
        <v>72</v>
      </c>
      <c r="G113" s="154" t="s">
        <v>7</v>
      </c>
      <c r="H113" s="156" t="s">
        <v>0</v>
      </c>
      <c r="I113" s="154" t="s">
        <v>8</v>
      </c>
      <c r="J113" s="154" t="s">
        <v>9</v>
      </c>
      <c r="K113" s="154" t="s">
        <v>8</v>
      </c>
      <c r="L113" s="154" t="s">
        <v>10</v>
      </c>
      <c r="M113" s="154" t="s">
        <v>72</v>
      </c>
      <c r="N113" s="154" t="s">
        <v>7</v>
      </c>
      <c r="O113" s="156" t="s">
        <v>0</v>
      </c>
    </row>
    <row r="114" spans="1:15" ht="124.5" customHeight="1" thickBot="1">
      <c r="A114" s="203" t="s">
        <v>325</v>
      </c>
      <c r="B114" s="206" t="s">
        <v>329</v>
      </c>
      <c r="C114" s="204" t="s">
        <v>346</v>
      </c>
      <c r="D114" s="204" t="s">
        <v>327</v>
      </c>
      <c r="E114" s="205" t="s">
        <v>326</v>
      </c>
      <c r="F114" s="207" t="s">
        <v>331</v>
      </c>
      <c r="G114" s="207" t="s">
        <v>332</v>
      </c>
      <c r="H114" s="208" t="s">
        <v>333</v>
      </c>
      <c r="I114" s="209" t="s">
        <v>334</v>
      </c>
      <c r="J114" s="210" t="s">
        <v>335</v>
      </c>
      <c r="K114" s="204" t="s">
        <v>336</v>
      </c>
      <c r="L114" s="210" t="s">
        <v>337</v>
      </c>
      <c r="M114" s="207" t="s">
        <v>395</v>
      </c>
      <c r="N114" s="207" t="s">
        <v>398</v>
      </c>
      <c r="O114" s="208" t="s">
        <v>333</v>
      </c>
    </row>
    <row r="115" spans="1:15" ht="12.75" customHeight="1" thickBot="1">
      <c r="A115" s="138" t="s">
        <v>73</v>
      </c>
      <c r="B115" s="139"/>
      <c r="C115" s="25"/>
      <c r="D115" s="25"/>
      <c r="E115" s="26"/>
      <c r="F115" s="150">
        <v>0</v>
      </c>
      <c r="G115" s="150">
        <v>0</v>
      </c>
      <c r="H115" s="149">
        <f>F115+G115</f>
        <v>0</v>
      </c>
      <c r="I115" s="25"/>
      <c r="J115" s="26"/>
      <c r="K115" s="25"/>
      <c r="L115" s="26"/>
      <c r="M115" s="150">
        <v>0</v>
      </c>
      <c r="N115" s="150">
        <v>0</v>
      </c>
      <c r="O115" s="149">
        <f>M115+N115</f>
        <v>0</v>
      </c>
    </row>
    <row r="116" spans="1:15" ht="12.75" customHeight="1">
      <c r="A116" s="138" t="s">
        <v>73</v>
      </c>
      <c r="B116" s="139"/>
      <c r="C116" s="25"/>
      <c r="D116" s="25"/>
      <c r="E116" s="26"/>
      <c r="F116" s="150">
        <v>0</v>
      </c>
      <c r="G116" s="150">
        <v>0</v>
      </c>
      <c r="H116" s="149">
        <f>F116+G116</f>
        <v>0</v>
      </c>
      <c r="I116" s="25"/>
      <c r="J116" s="26"/>
      <c r="K116" s="25"/>
      <c r="L116" s="26"/>
      <c r="M116" s="150">
        <v>0</v>
      </c>
      <c r="N116" s="150">
        <v>0</v>
      </c>
      <c r="O116" s="149">
        <f>M116+N116</f>
        <v>0</v>
      </c>
    </row>
    <row r="117" spans="1:15" ht="12.75" customHeight="1">
      <c r="A117" s="562" t="s">
        <v>74</v>
      </c>
      <c r="B117" s="563"/>
      <c r="C117" s="564"/>
      <c r="D117" s="27"/>
      <c r="E117" s="28"/>
      <c r="F117" s="165">
        <f>SUM(F114:F116)</f>
        <v>0</v>
      </c>
      <c r="G117" s="165">
        <f>SUM(G114:G116)</f>
        <v>0</v>
      </c>
      <c r="H117" s="165">
        <f>SUM(H114:H116)</f>
        <v>0</v>
      </c>
      <c r="I117" s="27"/>
      <c r="J117" s="28"/>
      <c r="K117" s="27"/>
      <c r="L117" s="28"/>
      <c r="M117" s="165">
        <f>SUM(M114:M116)</f>
        <v>0</v>
      </c>
      <c r="N117" s="165">
        <f>SUM(N114:N116)</f>
        <v>0</v>
      </c>
      <c r="O117" s="165">
        <f>SUM(O114:O116)</f>
        <v>0</v>
      </c>
    </row>
    <row r="118" spans="1:15" ht="12.75" customHeight="1">
      <c r="A118" s="138" t="s">
        <v>75</v>
      </c>
      <c r="B118" s="139"/>
      <c r="C118" s="25"/>
      <c r="D118" s="25"/>
      <c r="E118" s="26"/>
      <c r="F118" s="150">
        <v>0</v>
      </c>
      <c r="G118" s="150">
        <v>0</v>
      </c>
      <c r="H118" s="150">
        <f>F118+G118</f>
        <v>0</v>
      </c>
      <c r="I118" s="25"/>
      <c r="J118" s="26"/>
      <c r="K118" s="25"/>
      <c r="L118" s="26"/>
      <c r="M118" s="150">
        <v>0</v>
      </c>
      <c r="N118" s="150">
        <v>0</v>
      </c>
      <c r="O118" s="150">
        <f>M118+N118</f>
        <v>0</v>
      </c>
    </row>
    <row r="119" spans="1:15" ht="12.75" customHeight="1">
      <c r="A119" s="138" t="s">
        <v>75</v>
      </c>
      <c r="B119" s="139"/>
      <c r="C119" s="25"/>
      <c r="D119" s="25"/>
      <c r="E119" s="26"/>
      <c r="F119" s="150">
        <f>SUM(E119)</f>
        <v>0</v>
      </c>
      <c r="G119" s="150">
        <f>SUM(F119)</f>
        <v>0</v>
      </c>
      <c r="H119" s="150">
        <f>F119+G119</f>
        <v>0</v>
      </c>
      <c r="I119" s="25"/>
      <c r="J119" s="26"/>
      <c r="K119" s="25"/>
      <c r="L119" s="26"/>
      <c r="M119" s="150">
        <v>0</v>
      </c>
      <c r="N119" s="150">
        <v>0</v>
      </c>
      <c r="O119" s="150">
        <f>M119+N119</f>
        <v>0</v>
      </c>
    </row>
    <row r="120" spans="1:15" ht="13.5" thickBot="1">
      <c r="A120" s="565" t="s">
        <v>76</v>
      </c>
      <c r="B120" s="566"/>
      <c r="C120" s="567"/>
      <c r="D120" s="48"/>
      <c r="E120" s="49"/>
      <c r="F120" s="166">
        <f>SUM(F118:F119)</f>
        <v>0</v>
      </c>
      <c r="G120" s="166">
        <f>SUM(G118:G119)</f>
        <v>0</v>
      </c>
      <c r="H120" s="166">
        <f>SUM(H118:H119)</f>
        <v>0</v>
      </c>
      <c r="I120" s="140"/>
      <c r="J120" s="141"/>
      <c r="K120" s="140"/>
      <c r="L120" s="141"/>
      <c r="M120" s="166">
        <f>SUM(M118:M119)</f>
        <v>0</v>
      </c>
      <c r="N120" s="166">
        <f>SUM(N118:N119)</f>
        <v>0</v>
      </c>
      <c r="O120" s="166">
        <f>SUM(O118:O119)</f>
        <v>0</v>
      </c>
    </row>
    <row r="121" spans="1:15" ht="13.5" thickBot="1">
      <c r="A121" s="570" t="s">
        <v>239</v>
      </c>
      <c r="B121" s="571"/>
      <c r="C121" s="571"/>
      <c r="D121" s="571"/>
      <c r="E121" s="571"/>
      <c r="F121" s="571"/>
      <c r="G121" s="571"/>
      <c r="H121" s="571"/>
      <c r="I121" s="571"/>
      <c r="J121" s="571"/>
      <c r="K121" s="571"/>
      <c r="L121" s="572"/>
      <c r="M121" s="200">
        <f>M117+M120</f>
        <v>0</v>
      </c>
      <c r="N121" s="201">
        <f>N117+N120</f>
        <v>0</v>
      </c>
      <c r="O121" s="202">
        <f>O117+O120</f>
        <v>0</v>
      </c>
    </row>
    <row r="122" spans="1:2" ht="13.5" thickBot="1">
      <c r="A122" s="1"/>
      <c r="B122" s="1"/>
    </row>
    <row r="123" spans="5:7" s="703" customFormat="1" ht="27" customHeight="1" thickBot="1">
      <c r="E123" s="704" t="s">
        <v>72</v>
      </c>
      <c r="F123" s="705" t="s">
        <v>7</v>
      </c>
      <c r="G123" s="704" t="s">
        <v>0</v>
      </c>
    </row>
    <row r="124" spans="1:7" s="703" customFormat="1" ht="18.75" thickBot="1">
      <c r="A124" s="706" t="s">
        <v>483</v>
      </c>
      <c r="B124" s="707"/>
      <c r="C124" s="707"/>
      <c r="D124" s="707"/>
      <c r="E124" s="708" t="e">
        <f>C58+K74+M91+M104+M121</f>
        <v>#VALUE!</v>
      </c>
      <c r="F124" s="708">
        <f>L74+N91+N104+N121</f>
        <v>0</v>
      </c>
      <c r="G124" s="709" t="e">
        <f>E124+F124</f>
        <v>#VALUE!</v>
      </c>
    </row>
    <row r="126" spans="1:11" ht="12">
      <c r="A126" s="510" t="s">
        <v>338</v>
      </c>
      <c r="B126" s="511"/>
      <c r="C126" s="511"/>
      <c r="D126" s="511"/>
      <c r="E126" s="511"/>
      <c r="F126" s="511"/>
      <c r="G126" s="511"/>
      <c r="H126" s="511"/>
      <c r="I126" s="511"/>
      <c r="J126" s="511"/>
      <c r="K126" s="511"/>
    </row>
    <row r="127" spans="1:11" ht="12">
      <c r="A127" s="511"/>
      <c r="B127" s="511"/>
      <c r="C127" s="511"/>
      <c r="D127" s="511"/>
      <c r="E127" s="511"/>
      <c r="F127" s="511"/>
      <c r="G127" s="511"/>
      <c r="H127" s="511"/>
      <c r="I127" s="511"/>
      <c r="J127" s="511"/>
      <c r="K127" s="511"/>
    </row>
    <row r="128" spans="1:11" ht="12">
      <c r="A128" s="511"/>
      <c r="B128" s="511"/>
      <c r="C128" s="511"/>
      <c r="D128" s="511"/>
      <c r="E128" s="511"/>
      <c r="F128" s="511"/>
      <c r="G128" s="511"/>
      <c r="H128" s="511"/>
      <c r="I128" s="511"/>
      <c r="J128" s="511"/>
      <c r="K128" s="511"/>
    </row>
    <row r="129" spans="1:11" ht="12">
      <c r="A129" s="511"/>
      <c r="B129" s="511"/>
      <c r="C129" s="511"/>
      <c r="D129" s="511"/>
      <c r="E129" s="511"/>
      <c r="F129" s="511"/>
      <c r="G129" s="511"/>
      <c r="H129" s="511"/>
      <c r="I129" s="511"/>
      <c r="J129" s="511"/>
      <c r="K129" s="511"/>
    </row>
  </sheetData>
  <sheetProtection/>
  <mergeCells count="72">
    <mergeCell ref="A124:D124"/>
    <mergeCell ref="I112:J112"/>
    <mergeCell ref="K112:L112"/>
    <mergeCell ref="A117:C117"/>
    <mergeCell ref="A120:C120"/>
    <mergeCell ref="A121:L121"/>
    <mergeCell ref="A104:C104"/>
    <mergeCell ref="A106:N106"/>
    <mergeCell ref="A110:A113"/>
    <mergeCell ref="B110:B113"/>
    <mergeCell ref="C110:C113"/>
    <mergeCell ref="D110:H112"/>
    <mergeCell ref="I110:L111"/>
    <mergeCell ref="M110:O112"/>
    <mergeCell ref="A97:A100"/>
    <mergeCell ref="B97:B100"/>
    <mergeCell ref="C97:C100"/>
    <mergeCell ref="D97:H99"/>
    <mergeCell ref="I97:L98"/>
    <mergeCell ref="M97:O99"/>
    <mergeCell ref="I99:J99"/>
    <mergeCell ref="K99:L99"/>
    <mergeCell ref="I82:J82"/>
    <mergeCell ref="K82:L82"/>
    <mergeCell ref="A87:C87"/>
    <mergeCell ref="A90:C90"/>
    <mergeCell ref="A91:L91"/>
    <mergeCell ref="A93:N93"/>
    <mergeCell ref="A66:A69"/>
    <mergeCell ref="A70:A73"/>
    <mergeCell ref="A74:B74"/>
    <mergeCell ref="A76:N76"/>
    <mergeCell ref="A80:A83"/>
    <mergeCell ref="B80:B83"/>
    <mergeCell ref="C80:C83"/>
    <mergeCell ref="D80:H82"/>
    <mergeCell ref="I80:L81"/>
    <mergeCell ref="M80:O82"/>
    <mergeCell ref="A63:A64"/>
    <mergeCell ref="B63:F64"/>
    <mergeCell ref="G63:J63"/>
    <mergeCell ref="K63:M64"/>
    <mergeCell ref="G64:H64"/>
    <mergeCell ref="I64:J64"/>
    <mergeCell ref="A58:B58"/>
    <mergeCell ref="A26:B26"/>
    <mergeCell ref="A42:A49"/>
    <mergeCell ref="B42:B45"/>
    <mergeCell ref="C42:C45"/>
    <mergeCell ref="B46:B49"/>
    <mergeCell ref="C46:C49"/>
    <mergeCell ref="A50:A57"/>
    <mergeCell ref="B50:B53"/>
    <mergeCell ref="C50:C53"/>
    <mergeCell ref="B30:C32"/>
    <mergeCell ref="D30:E31"/>
    <mergeCell ref="D32:E32"/>
    <mergeCell ref="A34:A41"/>
    <mergeCell ref="B34:B37"/>
    <mergeCell ref="C34:C37"/>
    <mergeCell ref="B38:B41"/>
    <mergeCell ref="C38:C41"/>
    <mergeCell ref="A126:K129"/>
    <mergeCell ref="A3:A4"/>
    <mergeCell ref="B3:B4"/>
    <mergeCell ref="C3:E3"/>
    <mergeCell ref="F3:H3"/>
    <mergeCell ref="I3:K3"/>
    <mergeCell ref="A13:G13"/>
    <mergeCell ref="B54:B57"/>
    <mergeCell ref="C54:C57"/>
    <mergeCell ref="A30:A32"/>
  </mergeCells>
  <hyperlinks>
    <hyperlink ref="A92" location="_ftnref1" display="_ftnref1"/>
    <hyperlink ref="A105" location="_ftnref1" display="_ftnref1"/>
    <hyperlink ref="A122" location="_ftnref1" display="_ftnref1"/>
  </hyperlinks>
  <printOptions/>
  <pageMargins left="0.7" right="0.7" top="0.75" bottom="0.75" header="0.3" footer="0.3"/>
  <pageSetup horizontalDpi="600" verticalDpi="600" orientation="landscape" scale="42" r:id="rId3"/>
  <legacyDrawing r:id="rId2"/>
</worksheet>
</file>

<file path=xl/worksheets/sheet6.xml><?xml version="1.0" encoding="utf-8"?>
<worksheet xmlns="http://schemas.openxmlformats.org/spreadsheetml/2006/main" xmlns:r="http://schemas.openxmlformats.org/officeDocument/2006/relationships">
  <dimension ref="A1:O128"/>
  <sheetViews>
    <sheetView tabSelected="1" zoomScaleSheetLayoutView="100" zoomScalePageLayoutView="0" workbookViewId="0" topLeftCell="A109">
      <selection activeCell="H141" sqref="H141"/>
    </sheetView>
  </sheetViews>
  <sheetFormatPr defaultColWidth="9.140625" defaultRowHeight="12.75"/>
  <cols>
    <col min="1" max="1" width="19.28125" style="86" customWidth="1"/>
    <col min="2" max="2" width="23.421875" style="86" customWidth="1"/>
    <col min="3" max="3" width="18.140625" style="86" customWidth="1"/>
    <col min="4" max="4" width="17.7109375" style="86" customWidth="1"/>
    <col min="5" max="5" width="18.28125" style="86" customWidth="1"/>
    <col min="6" max="6" width="16.140625" style="86" customWidth="1"/>
    <col min="7" max="7" width="14.00390625" style="86" customWidth="1"/>
    <col min="8" max="8" width="14.140625" style="86" customWidth="1"/>
    <col min="9" max="9" width="14.421875" style="86" customWidth="1"/>
    <col min="10" max="16384" width="9.140625" style="86" customWidth="1"/>
  </cols>
  <sheetData>
    <row r="1" spans="1:11" s="379" customFormat="1" ht="18.75">
      <c r="A1" s="378" t="s">
        <v>458</v>
      </c>
      <c r="K1" s="380"/>
    </row>
    <row r="4" spans="1:6" ht="18">
      <c r="A4" s="701" t="s">
        <v>488</v>
      </c>
      <c r="D4" s="381"/>
      <c r="E4" s="381"/>
      <c r="F4" s="381"/>
    </row>
    <row r="5" spans="1:6" ht="12.75">
      <c r="A5" s="318"/>
      <c r="D5" s="381"/>
      <c r="E5" s="381"/>
      <c r="F5" s="381"/>
    </row>
    <row r="6" ht="15" customHeight="1" thickBot="1">
      <c r="A6" s="382" t="s">
        <v>288</v>
      </c>
    </row>
    <row r="7" spans="1:5" s="373" customFormat="1" ht="39" thickBot="1">
      <c r="A7" s="383"/>
      <c r="B7" s="384"/>
      <c r="C7" s="385" t="s">
        <v>430</v>
      </c>
      <c r="D7" s="385" t="s">
        <v>431</v>
      </c>
      <c r="E7" s="386" t="s">
        <v>432</v>
      </c>
    </row>
    <row r="8" spans="1:5" ht="15" customHeight="1">
      <c r="A8" s="535" t="s">
        <v>133</v>
      </c>
      <c r="B8" s="537" t="s">
        <v>168</v>
      </c>
      <c r="C8" s="548" t="s">
        <v>289</v>
      </c>
      <c r="D8" s="535" t="s">
        <v>289</v>
      </c>
      <c r="E8" s="535" t="s">
        <v>289</v>
      </c>
    </row>
    <row r="9" spans="1:5" ht="28.5" customHeight="1" thickBot="1">
      <c r="A9" s="536"/>
      <c r="B9" s="538"/>
      <c r="C9" s="549"/>
      <c r="D9" s="536"/>
      <c r="E9" s="536"/>
    </row>
    <row r="10" spans="1:5" ht="13.5" thickBot="1">
      <c r="A10" s="387" t="s">
        <v>170</v>
      </c>
      <c r="B10" s="388" t="s">
        <v>171</v>
      </c>
      <c r="C10" s="389" t="s">
        <v>172</v>
      </c>
      <c r="D10" s="389" t="s">
        <v>285</v>
      </c>
      <c r="E10" s="390" t="s">
        <v>175</v>
      </c>
    </row>
    <row r="11" spans="1:5" ht="63.75">
      <c r="A11" s="391">
        <v>1</v>
      </c>
      <c r="B11" s="392" t="s">
        <v>365</v>
      </c>
      <c r="C11" s="393" t="s">
        <v>369</v>
      </c>
      <c r="D11" s="393" t="s">
        <v>368</v>
      </c>
      <c r="E11" s="393" t="s">
        <v>368</v>
      </c>
    </row>
    <row r="12" spans="1:5" ht="12.75">
      <c r="A12" s="394">
        <v>2</v>
      </c>
      <c r="B12" s="395"/>
      <c r="C12" s="396"/>
      <c r="D12" s="396"/>
      <c r="E12" s="397"/>
    </row>
    <row r="13" spans="1:5" ht="12.75">
      <c r="A13" s="394">
        <v>3</v>
      </c>
      <c r="B13" s="395"/>
      <c r="C13" s="396"/>
      <c r="D13" s="396"/>
      <c r="E13" s="397"/>
    </row>
    <row r="14" spans="1:5" ht="12.75">
      <c r="A14" s="394" t="s">
        <v>286</v>
      </c>
      <c r="B14" s="395"/>
      <c r="C14" s="398"/>
      <c r="D14" s="398"/>
      <c r="E14" s="399"/>
    </row>
    <row r="15" spans="1:5" ht="13.5" thickBot="1">
      <c r="A15" s="400"/>
      <c r="B15" s="401"/>
      <c r="C15" s="402"/>
      <c r="D15" s="402"/>
      <c r="E15" s="403"/>
    </row>
    <row r="16" spans="1:5" ht="27.75" customHeight="1" thickBot="1">
      <c r="A16" s="539" t="s">
        <v>354</v>
      </c>
      <c r="B16" s="540"/>
      <c r="C16" s="422" t="s">
        <v>330</v>
      </c>
      <c r="D16" s="422" t="s">
        <v>330</v>
      </c>
      <c r="E16" s="423" t="s">
        <v>330</v>
      </c>
    </row>
    <row r="17" spans="1:5" ht="21" customHeight="1">
      <c r="A17" s="321"/>
      <c r="B17" s="404"/>
      <c r="C17" s="405"/>
      <c r="D17" s="405"/>
      <c r="E17" s="405"/>
    </row>
    <row r="18" spans="1:5" ht="18.75" thickBot="1">
      <c r="A18" s="702" t="s">
        <v>489</v>
      </c>
      <c r="B18" s="406"/>
      <c r="C18" s="321"/>
      <c r="D18" s="321"/>
      <c r="E18" s="321"/>
    </row>
    <row r="19" spans="1:5" ht="48.75" customHeight="1" thickBot="1">
      <c r="A19" s="407"/>
      <c r="B19" s="408"/>
      <c r="C19" s="409" t="s">
        <v>430</v>
      </c>
      <c r="D19" s="409" t="s">
        <v>431</v>
      </c>
      <c r="E19" s="410" t="s">
        <v>432</v>
      </c>
    </row>
    <row r="20" spans="1:5" s="317" customFormat="1" ht="54.75" customHeight="1" thickBot="1">
      <c r="A20" s="411" t="s">
        <v>287</v>
      </c>
      <c r="B20" s="412" t="s">
        <v>120</v>
      </c>
      <c r="C20" s="413" t="s">
        <v>123</v>
      </c>
      <c r="D20" s="414" t="s">
        <v>123</v>
      </c>
      <c r="E20" s="414" t="s">
        <v>123</v>
      </c>
    </row>
    <row r="21" spans="1:5" ht="14.25">
      <c r="A21" s="415" t="s">
        <v>49</v>
      </c>
      <c r="B21" s="416" t="s">
        <v>46</v>
      </c>
      <c r="C21" s="416" t="s">
        <v>50</v>
      </c>
      <c r="D21" s="416" t="s">
        <v>63</v>
      </c>
      <c r="E21" s="416" t="s">
        <v>47</v>
      </c>
    </row>
    <row r="22" spans="1:5" ht="69" customHeight="1">
      <c r="A22" s="417" t="s">
        <v>453</v>
      </c>
      <c r="B22" s="418" t="s">
        <v>362</v>
      </c>
      <c r="C22" s="424" t="s">
        <v>330</v>
      </c>
      <c r="D22" s="424" t="s">
        <v>330</v>
      </c>
      <c r="E22" s="424" t="s">
        <v>330</v>
      </c>
    </row>
    <row r="23" spans="1:5" ht="25.5">
      <c r="A23" s="419" t="s">
        <v>117</v>
      </c>
      <c r="B23" s="420">
        <v>0</v>
      </c>
      <c r="C23" s="424" t="s">
        <v>330</v>
      </c>
      <c r="D23" s="424" t="s">
        <v>330</v>
      </c>
      <c r="E23" s="424" t="s">
        <v>330</v>
      </c>
    </row>
    <row r="24" spans="1:5" ht="25.5">
      <c r="A24" s="419" t="s">
        <v>118</v>
      </c>
      <c r="B24" s="420">
        <v>0</v>
      </c>
      <c r="C24" s="424" t="s">
        <v>330</v>
      </c>
      <c r="D24" s="424" t="s">
        <v>330</v>
      </c>
      <c r="E24" s="424" t="s">
        <v>330</v>
      </c>
    </row>
    <row r="25" spans="1:5" ht="25.5">
      <c r="A25" s="419" t="s">
        <v>119</v>
      </c>
      <c r="B25" s="420">
        <v>0</v>
      </c>
      <c r="C25" s="424" t="s">
        <v>330</v>
      </c>
      <c r="D25" s="424" t="s">
        <v>330</v>
      </c>
      <c r="E25" s="424" t="s">
        <v>330</v>
      </c>
    </row>
    <row r="26" spans="1:5" ht="26.25" thickBot="1">
      <c r="A26" s="421" t="s">
        <v>224</v>
      </c>
      <c r="B26" s="420">
        <v>0</v>
      </c>
      <c r="C26" s="424" t="s">
        <v>330</v>
      </c>
      <c r="D26" s="424" t="s">
        <v>330</v>
      </c>
      <c r="E26" s="424" t="s">
        <v>330</v>
      </c>
    </row>
    <row r="27" spans="1:5" ht="29.25" thickBot="1">
      <c r="A27" s="558" t="s">
        <v>0</v>
      </c>
      <c r="B27" s="559"/>
      <c r="C27" s="425" t="s">
        <v>330</v>
      </c>
      <c r="D27" s="425" t="s">
        <v>330</v>
      </c>
      <c r="E27" s="425" t="s">
        <v>330</v>
      </c>
    </row>
    <row r="30" s="83" customFormat="1" ht="18">
      <c r="A30" s="701" t="s">
        <v>490</v>
      </c>
    </row>
    <row r="31" spans="1:5" s="83" customFormat="1" ht="13.5" customHeight="1">
      <c r="A31" s="541"/>
      <c r="B31" s="542" t="s">
        <v>2</v>
      </c>
      <c r="C31" s="543"/>
      <c r="D31" s="541" t="s">
        <v>3</v>
      </c>
      <c r="E31" s="541"/>
    </row>
    <row r="32" spans="1:5" s="83" customFormat="1" ht="13.5" customHeight="1">
      <c r="A32" s="541"/>
      <c r="B32" s="544"/>
      <c r="C32" s="545"/>
      <c r="D32" s="541"/>
      <c r="E32" s="541"/>
    </row>
    <row r="33" spans="1:5" s="83" customFormat="1" ht="15">
      <c r="A33" s="541"/>
      <c r="B33" s="546"/>
      <c r="C33" s="547"/>
      <c r="D33" s="541" t="s">
        <v>64</v>
      </c>
      <c r="E33" s="541"/>
    </row>
    <row r="34" spans="1:5" s="83" customFormat="1" ht="28.5">
      <c r="A34" s="174"/>
      <c r="B34" s="174" t="s">
        <v>301</v>
      </c>
      <c r="C34" s="174" t="s">
        <v>127</v>
      </c>
      <c r="D34" s="174" t="s">
        <v>8</v>
      </c>
      <c r="E34" s="174" t="s">
        <v>10</v>
      </c>
    </row>
    <row r="35" spans="1:5" s="83" customFormat="1" ht="12.75" customHeight="1" thickBot="1">
      <c r="A35" s="555" t="s">
        <v>393</v>
      </c>
      <c r="B35" s="553" t="s">
        <v>355</v>
      </c>
      <c r="C35" s="554" t="str">
        <f>C16</f>
        <v>Valoarea este calculată automat</v>
      </c>
      <c r="D35" s="175"/>
      <c r="E35" s="175"/>
    </row>
    <row r="36" spans="1:5" s="83" customFormat="1" ht="36" customHeight="1">
      <c r="A36" s="555"/>
      <c r="B36" s="553"/>
      <c r="C36" s="554"/>
      <c r="D36" s="212" t="s">
        <v>351</v>
      </c>
      <c r="E36" s="213" t="s">
        <v>352</v>
      </c>
    </row>
    <row r="37" spans="1:5" s="83" customFormat="1" ht="15">
      <c r="A37" s="555"/>
      <c r="B37" s="553"/>
      <c r="C37" s="554"/>
      <c r="D37" s="175"/>
      <c r="E37" s="175"/>
    </row>
    <row r="38" spans="1:5" s="83" customFormat="1" ht="15">
      <c r="A38" s="555"/>
      <c r="B38" s="553"/>
      <c r="C38" s="554"/>
      <c r="D38" s="175"/>
      <c r="E38" s="175"/>
    </row>
    <row r="39" spans="1:5" s="83" customFormat="1" ht="15">
      <c r="A39" s="555"/>
      <c r="B39" s="553" t="s">
        <v>125</v>
      </c>
      <c r="C39" s="554" t="str">
        <f>C27</f>
        <v>Valoarea este calculată automat</v>
      </c>
      <c r="D39" s="175"/>
      <c r="E39" s="175"/>
    </row>
    <row r="40" spans="1:5" s="83" customFormat="1" ht="15">
      <c r="A40" s="555"/>
      <c r="B40" s="553"/>
      <c r="C40" s="554"/>
      <c r="D40" s="175"/>
      <c r="E40" s="175"/>
    </row>
    <row r="41" spans="1:5" s="83" customFormat="1" ht="15">
      <c r="A41" s="555"/>
      <c r="B41" s="553"/>
      <c r="C41" s="554"/>
      <c r="D41" s="175"/>
      <c r="E41" s="175"/>
    </row>
    <row r="42" spans="1:5" s="83" customFormat="1" ht="15">
      <c r="A42" s="555"/>
      <c r="B42" s="553"/>
      <c r="C42" s="554"/>
      <c r="D42" s="175"/>
      <c r="E42" s="175"/>
    </row>
    <row r="43" spans="1:5" s="83" customFormat="1" ht="15">
      <c r="A43" s="560" t="s">
        <v>302</v>
      </c>
      <c r="B43" s="553" t="s">
        <v>355</v>
      </c>
      <c r="C43" s="554" t="str">
        <f>D16</f>
        <v>Valoarea este calculată automat</v>
      </c>
      <c r="D43" s="175"/>
      <c r="E43" s="175"/>
    </row>
    <row r="44" spans="1:5" s="83" customFormat="1" ht="15">
      <c r="A44" s="560"/>
      <c r="B44" s="553"/>
      <c r="C44" s="554"/>
      <c r="D44" s="175"/>
      <c r="E44" s="175"/>
    </row>
    <row r="45" spans="1:5" s="83" customFormat="1" ht="15">
      <c r="A45" s="560"/>
      <c r="B45" s="553"/>
      <c r="C45" s="554"/>
      <c r="D45" s="175"/>
      <c r="E45" s="175"/>
    </row>
    <row r="46" spans="1:5" s="83" customFormat="1" ht="15">
      <c r="A46" s="560"/>
      <c r="B46" s="553"/>
      <c r="C46" s="554"/>
      <c r="D46" s="175"/>
      <c r="E46" s="175"/>
    </row>
    <row r="47" spans="1:5" s="83" customFormat="1" ht="15">
      <c r="A47" s="560"/>
      <c r="B47" s="553" t="s">
        <v>125</v>
      </c>
      <c r="C47" s="554" t="str">
        <f>D27</f>
        <v>Valoarea este calculată automat</v>
      </c>
      <c r="D47" s="175"/>
      <c r="E47" s="175"/>
    </row>
    <row r="48" spans="1:5" s="83" customFormat="1" ht="15">
      <c r="A48" s="560"/>
      <c r="B48" s="553"/>
      <c r="C48" s="554"/>
      <c r="D48" s="175"/>
      <c r="E48" s="175"/>
    </row>
    <row r="49" spans="1:5" s="83" customFormat="1" ht="15">
      <c r="A49" s="560"/>
      <c r="B49" s="553"/>
      <c r="C49" s="554"/>
      <c r="D49" s="175"/>
      <c r="E49" s="175"/>
    </row>
    <row r="50" spans="1:5" s="83" customFormat="1" ht="15">
      <c r="A50" s="560"/>
      <c r="B50" s="553"/>
      <c r="C50" s="554"/>
      <c r="D50" s="175"/>
      <c r="E50" s="175"/>
    </row>
    <row r="51" spans="1:5" s="83" customFormat="1" ht="41.25" customHeight="1">
      <c r="A51" s="560" t="s">
        <v>303</v>
      </c>
      <c r="B51" s="553" t="s">
        <v>355</v>
      </c>
      <c r="C51" s="550" t="s">
        <v>330</v>
      </c>
      <c r="D51" s="175"/>
      <c r="E51" s="175"/>
    </row>
    <row r="52" spans="1:5" s="83" customFormat="1" ht="15">
      <c r="A52" s="560"/>
      <c r="B52" s="553"/>
      <c r="C52" s="551"/>
      <c r="D52" s="175"/>
      <c r="E52" s="175"/>
    </row>
    <row r="53" spans="1:5" s="83" customFormat="1" ht="15">
      <c r="A53" s="560"/>
      <c r="B53" s="553"/>
      <c r="C53" s="551"/>
      <c r="D53" s="175"/>
      <c r="E53" s="175"/>
    </row>
    <row r="54" spans="1:5" s="83" customFormat="1" ht="15">
      <c r="A54" s="560"/>
      <c r="B54" s="553"/>
      <c r="C54" s="552"/>
      <c r="D54" s="175"/>
      <c r="E54" s="175"/>
    </row>
    <row r="55" spans="1:5" s="83" customFormat="1" ht="15">
      <c r="A55" s="560"/>
      <c r="B55" s="553" t="s">
        <v>125</v>
      </c>
      <c r="C55" s="554" t="str">
        <f>E27</f>
        <v>Valoarea este calculată automat</v>
      </c>
      <c r="D55" s="175"/>
      <c r="E55" s="175"/>
    </row>
    <row r="56" spans="1:5" s="83" customFormat="1" ht="15">
      <c r="A56" s="560"/>
      <c r="B56" s="553"/>
      <c r="C56" s="554"/>
      <c r="D56" s="175"/>
      <c r="E56" s="175"/>
    </row>
    <row r="57" spans="1:5" s="83" customFormat="1" ht="15">
      <c r="A57" s="560"/>
      <c r="B57" s="553"/>
      <c r="C57" s="554"/>
      <c r="D57" s="175"/>
      <c r="E57" s="175"/>
    </row>
    <row r="58" spans="1:5" s="83" customFormat="1" ht="15">
      <c r="A58" s="560"/>
      <c r="B58" s="553"/>
      <c r="C58" s="554"/>
      <c r="D58" s="175"/>
      <c r="E58" s="175"/>
    </row>
    <row r="59" spans="1:5" s="83" customFormat="1" ht="46.5" customHeight="1">
      <c r="A59" s="556" t="s">
        <v>300</v>
      </c>
      <c r="B59" s="557"/>
      <c r="C59" s="426" t="s">
        <v>330</v>
      </c>
      <c r="D59" s="176"/>
      <c r="E59" s="176"/>
    </row>
    <row r="61" s="215" customFormat="1" ht="18.75" thickBot="1">
      <c r="A61" s="701" t="s">
        <v>491</v>
      </c>
    </row>
    <row r="62" spans="1:13" s="158" customFormat="1" ht="27" customHeight="1" thickBot="1">
      <c r="A62" s="484" t="s">
        <v>189</v>
      </c>
      <c r="B62" s="460" t="s">
        <v>2</v>
      </c>
      <c r="C62" s="592"/>
      <c r="D62" s="592"/>
      <c r="E62" s="592"/>
      <c r="F62" s="461"/>
      <c r="G62" s="589" t="s">
        <v>397</v>
      </c>
      <c r="H62" s="590"/>
      <c r="I62" s="590"/>
      <c r="J62" s="591"/>
      <c r="K62" s="576" t="s">
        <v>159</v>
      </c>
      <c r="L62" s="577"/>
      <c r="M62" s="578"/>
    </row>
    <row r="63" spans="1:13" s="158" customFormat="1" ht="28.5" customHeight="1" thickBot="1">
      <c r="A63" s="486"/>
      <c r="B63" s="464"/>
      <c r="C63" s="593"/>
      <c r="D63" s="593"/>
      <c r="E63" s="593"/>
      <c r="F63" s="465"/>
      <c r="G63" s="482" t="s">
        <v>4</v>
      </c>
      <c r="H63" s="483"/>
      <c r="I63" s="482" t="s">
        <v>5</v>
      </c>
      <c r="J63" s="483"/>
      <c r="K63" s="582"/>
      <c r="L63" s="583"/>
      <c r="M63" s="584"/>
    </row>
    <row r="64" spans="1:13" s="158" customFormat="1" ht="24.75" thickBot="1">
      <c r="A64" s="159"/>
      <c r="B64" s="157" t="s">
        <v>6</v>
      </c>
      <c r="C64" s="156" t="s">
        <v>158</v>
      </c>
      <c r="D64" s="157" t="s">
        <v>12</v>
      </c>
      <c r="E64" s="157" t="s">
        <v>7</v>
      </c>
      <c r="F64" s="156" t="s">
        <v>0</v>
      </c>
      <c r="G64" s="157" t="s">
        <v>8</v>
      </c>
      <c r="H64" s="157" t="s">
        <v>9</v>
      </c>
      <c r="I64" s="157" t="s">
        <v>8</v>
      </c>
      <c r="J64" s="157" t="s">
        <v>10</v>
      </c>
      <c r="K64" s="157" t="s">
        <v>19</v>
      </c>
      <c r="L64" s="157" t="s">
        <v>7</v>
      </c>
      <c r="M64" s="156" t="s">
        <v>0</v>
      </c>
    </row>
    <row r="65" spans="1:13" s="23" customFormat="1" ht="81" customHeight="1">
      <c r="A65" s="598" t="s">
        <v>396</v>
      </c>
      <c r="B65" s="142" t="s">
        <v>13</v>
      </c>
      <c r="C65" s="212" t="s">
        <v>370</v>
      </c>
      <c r="D65" s="253" t="s">
        <v>371</v>
      </c>
      <c r="E65" s="253" t="s">
        <v>375</v>
      </c>
      <c r="F65" s="254" t="s">
        <v>333</v>
      </c>
      <c r="G65" s="212" t="s">
        <v>372</v>
      </c>
      <c r="H65" s="212" t="s">
        <v>373</v>
      </c>
      <c r="I65" s="212" t="s">
        <v>334</v>
      </c>
      <c r="J65" s="212" t="s">
        <v>335</v>
      </c>
      <c r="K65" s="253" t="s">
        <v>374</v>
      </c>
      <c r="L65" s="255" t="s">
        <v>375</v>
      </c>
      <c r="M65" s="256" t="s">
        <v>333</v>
      </c>
    </row>
    <row r="66" spans="1:13" s="23" customFormat="1" ht="119.25" customHeight="1">
      <c r="A66" s="594"/>
      <c r="B66" s="178" t="s">
        <v>14</v>
      </c>
      <c r="C66" s="257" t="s">
        <v>376</v>
      </c>
      <c r="D66" s="258" t="s">
        <v>377</v>
      </c>
      <c r="E66" s="258" t="s">
        <v>332</v>
      </c>
      <c r="F66" s="254" t="s">
        <v>333</v>
      </c>
      <c r="G66" s="212" t="s">
        <v>372</v>
      </c>
      <c r="H66" s="212" t="s">
        <v>373</v>
      </c>
      <c r="I66" s="212" t="s">
        <v>334</v>
      </c>
      <c r="J66" s="212" t="s">
        <v>335</v>
      </c>
      <c r="K66" s="258" t="s">
        <v>347</v>
      </c>
      <c r="L66" s="258" t="s">
        <v>348</v>
      </c>
      <c r="M66" s="256" t="s">
        <v>333</v>
      </c>
    </row>
    <row r="67" spans="1:13" s="23" customFormat="1" ht="228">
      <c r="A67" s="594"/>
      <c r="B67" s="144" t="s">
        <v>293</v>
      </c>
      <c r="C67" s="257" t="s">
        <v>376</v>
      </c>
      <c r="D67" s="258" t="s">
        <v>377</v>
      </c>
      <c r="E67" s="258" t="s">
        <v>332</v>
      </c>
      <c r="F67" s="254" t="s">
        <v>333</v>
      </c>
      <c r="G67" s="212" t="s">
        <v>372</v>
      </c>
      <c r="H67" s="212" t="s">
        <v>373</v>
      </c>
      <c r="I67" s="212" t="s">
        <v>334</v>
      </c>
      <c r="J67" s="212" t="s">
        <v>335</v>
      </c>
      <c r="K67" s="258" t="s">
        <v>347</v>
      </c>
      <c r="L67" s="258" t="s">
        <v>348</v>
      </c>
      <c r="M67" s="256" t="s">
        <v>333</v>
      </c>
    </row>
    <row r="68" spans="1:13" s="23" customFormat="1" ht="113.25" customHeight="1">
      <c r="A68" s="594"/>
      <c r="B68" s="178" t="s">
        <v>267</v>
      </c>
      <c r="C68" s="257" t="s">
        <v>378</v>
      </c>
      <c r="D68" s="258" t="s">
        <v>379</v>
      </c>
      <c r="E68" s="258" t="s">
        <v>380</v>
      </c>
      <c r="F68" s="254" t="s">
        <v>333</v>
      </c>
      <c r="G68" s="212" t="s">
        <v>372</v>
      </c>
      <c r="H68" s="212" t="s">
        <v>373</v>
      </c>
      <c r="I68" s="212" t="s">
        <v>334</v>
      </c>
      <c r="J68" s="212" t="s">
        <v>335</v>
      </c>
      <c r="K68" s="258" t="s">
        <v>381</v>
      </c>
      <c r="L68" s="258" t="s">
        <v>382</v>
      </c>
      <c r="M68" s="256" t="s">
        <v>333</v>
      </c>
    </row>
    <row r="69" spans="1:13" s="23" customFormat="1" ht="12.75" customHeight="1">
      <c r="A69" s="594"/>
      <c r="B69" s="178" t="s">
        <v>13</v>
      </c>
      <c r="C69" s="178"/>
      <c r="D69" s="179">
        <v>0</v>
      </c>
      <c r="E69" s="179">
        <v>0</v>
      </c>
      <c r="F69" s="179">
        <f>D69+E69</f>
        <v>0</v>
      </c>
      <c r="G69" s="178"/>
      <c r="H69" s="178"/>
      <c r="I69" s="178"/>
      <c r="J69" s="178"/>
      <c r="K69" s="179">
        <v>0</v>
      </c>
      <c r="L69" s="180">
        <v>0</v>
      </c>
      <c r="M69" s="180">
        <f>K69+L69</f>
        <v>0</v>
      </c>
    </row>
    <row r="70" spans="1:13" s="23" customFormat="1" ht="12.75" customHeight="1">
      <c r="A70" s="594"/>
      <c r="B70" s="178" t="s">
        <v>14</v>
      </c>
      <c r="C70" s="178"/>
      <c r="D70" s="179">
        <v>0</v>
      </c>
      <c r="E70" s="179">
        <v>0</v>
      </c>
      <c r="F70" s="179">
        <f>D70+E70</f>
        <v>0</v>
      </c>
      <c r="G70" s="178"/>
      <c r="H70" s="178"/>
      <c r="I70" s="178"/>
      <c r="J70" s="178"/>
      <c r="K70" s="179">
        <v>0</v>
      </c>
      <c r="L70" s="180">
        <v>0</v>
      </c>
      <c r="M70" s="180">
        <f>K70+L70</f>
        <v>0</v>
      </c>
    </row>
    <row r="71" spans="1:13" s="23" customFormat="1" ht="12.75">
      <c r="A71" s="594"/>
      <c r="B71" s="178" t="s">
        <v>268</v>
      </c>
      <c r="C71" s="178"/>
      <c r="D71" s="179">
        <v>0</v>
      </c>
      <c r="E71" s="179">
        <v>0</v>
      </c>
      <c r="F71" s="179">
        <f>D71+E71</f>
        <v>0</v>
      </c>
      <c r="G71" s="178"/>
      <c r="H71" s="178"/>
      <c r="I71" s="178"/>
      <c r="J71" s="178"/>
      <c r="K71" s="179">
        <v>0</v>
      </c>
      <c r="L71" s="180">
        <v>0</v>
      </c>
      <c r="M71" s="180">
        <f>K71+L71</f>
        <v>0</v>
      </c>
    </row>
    <row r="72" spans="1:13" s="23" customFormat="1" ht="13.5" thickBot="1">
      <c r="A72" s="595"/>
      <c r="B72" s="144" t="s">
        <v>293</v>
      </c>
      <c r="C72" s="144"/>
      <c r="D72" s="182">
        <v>0</v>
      </c>
      <c r="E72" s="182">
        <v>0</v>
      </c>
      <c r="F72" s="182">
        <f>D72+E72</f>
        <v>0</v>
      </c>
      <c r="G72" s="144"/>
      <c r="H72" s="183"/>
      <c r="I72" s="144"/>
      <c r="J72" s="183"/>
      <c r="K72" s="182">
        <v>0</v>
      </c>
      <c r="L72" s="184">
        <v>0</v>
      </c>
      <c r="M72" s="184">
        <f>K72+L72</f>
        <v>0</v>
      </c>
    </row>
    <row r="73" spans="1:13" s="23" customFormat="1" ht="13.5" customHeight="1" thickBot="1">
      <c r="A73" s="596" t="s">
        <v>11</v>
      </c>
      <c r="B73" s="597"/>
      <c r="C73" s="30"/>
      <c r="D73" s="30"/>
      <c r="E73" s="30"/>
      <c r="F73" s="30"/>
      <c r="G73" s="30"/>
      <c r="H73" s="151"/>
      <c r="I73" s="30"/>
      <c r="J73" s="30"/>
      <c r="K73" s="153">
        <f>SUM(K65:K72)</f>
        <v>0</v>
      </c>
      <c r="L73" s="143">
        <f>SUM(L65:L72)</f>
        <v>0</v>
      </c>
      <c r="M73" s="152">
        <f>SUM(M65:M72)</f>
        <v>0</v>
      </c>
    </row>
    <row r="74" spans="1:13" s="23" customFormat="1" ht="23.25" customHeight="1">
      <c r="A74" s="57"/>
      <c r="B74" s="57"/>
      <c r="C74" s="58"/>
      <c r="D74" s="59"/>
      <c r="E74" s="59"/>
      <c r="F74" s="59"/>
      <c r="G74" s="59"/>
      <c r="H74" s="59"/>
      <c r="I74" s="59"/>
      <c r="J74" s="59"/>
      <c r="K74" s="60"/>
      <c r="L74" s="60"/>
      <c r="M74" s="60"/>
    </row>
    <row r="75" spans="1:14" s="172" customFormat="1" ht="24" customHeight="1">
      <c r="A75" s="568" t="s">
        <v>459</v>
      </c>
      <c r="B75" s="568"/>
      <c r="C75" s="568"/>
      <c r="D75" s="568"/>
      <c r="E75" s="568"/>
      <c r="F75" s="568"/>
      <c r="G75" s="568"/>
      <c r="H75" s="568"/>
      <c r="I75" s="568"/>
      <c r="J75" s="568"/>
      <c r="K75" s="568"/>
      <c r="L75" s="568"/>
      <c r="M75" s="568"/>
      <c r="N75" s="568"/>
    </row>
    <row r="76" spans="1:13" s="23" customFormat="1" ht="16.5" customHeight="1">
      <c r="A76" s="82" t="s">
        <v>157</v>
      </c>
      <c r="B76" s="31"/>
      <c r="C76" s="31"/>
      <c r="D76" s="31"/>
      <c r="E76" s="31"/>
      <c r="F76" s="31"/>
      <c r="G76" s="31"/>
      <c r="H76" s="31"/>
      <c r="I76" s="31"/>
      <c r="J76" s="31"/>
      <c r="K76" s="31"/>
      <c r="L76" s="31"/>
      <c r="M76" s="31"/>
    </row>
    <row r="77" s="215" customFormat="1" ht="12"/>
    <row r="78" s="215" customFormat="1" ht="18.75" thickBot="1">
      <c r="A78" s="701" t="s">
        <v>492</v>
      </c>
    </row>
    <row r="79" spans="1:15" s="155" customFormat="1" ht="12.75" customHeight="1">
      <c r="A79" s="573" t="s">
        <v>66</v>
      </c>
      <c r="B79" s="573" t="s">
        <v>201</v>
      </c>
      <c r="C79" s="573" t="s">
        <v>67</v>
      </c>
      <c r="D79" s="576" t="s">
        <v>68</v>
      </c>
      <c r="E79" s="577"/>
      <c r="F79" s="577"/>
      <c r="G79" s="577"/>
      <c r="H79" s="578"/>
      <c r="I79" s="576" t="s">
        <v>3</v>
      </c>
      <c r="J79" s="577"/>
      <c r="K79" s="577"/>
      <c r="L79" s="578"/>
      <c r="M79" s="576" t="s">
        <v>159</v>
      </c>
      <c r="N79" s="577"/>
      <c r="O79" s="578"/>
    </row>
    <row r="80" spans="1:15" s="155" customFormat="1" ht="13.5" thickBot="1">
      <c r="A80" s="574"/>
      <c r="B80" s="574"/>
      <c r="C80" s="574"/>
      <c r="D80" s="579"/>
      <c r="E80" s="580"/>
      <c r="F80" s="580"/>
      <c r="G80" s="580"/>
      <c r="H80" s="581"/>
      <c r="I80" s="582"/>
      <c r="J80" s="583"/>
      <c r="K80" s="583"/>
      <c r="L80" s="584"/>
      <c r="M80" s="579"/>
      <c r="N80" s="580"/>
      <c r="O80" s="581"/>
    </row>
    <row r="81" spans="1:15" s="155" customFormat="1" ht="13.5" thickBot="1">
      <c r="A81" s="574"/>
      <c r="B81" s="574"/>
      <c r="C81" s="574"/>
      <c r="D81" s="582"/>
      <c r="E81" s="583"/>
      <c r="F81" s="583"/>
      <c r="G81" s="583"/>
      <c r="H81" s="584"/>
      <c r="I81" s="585" t="s">
        <v>69</v>
      </c>
      <c r="J81" s="586"/>
      <c r="K81" s="585" t="s">
        <v>70</v>
      </c>
      <c r="L81" s="586"/>
      <c r="M81" s="582"/>
      <c r="N81" s="583"/>
      <c r="O81" s="584"/>
    </row>
    <row r="82" spans="1:15" s="155" customFormat="1" ht="26.25" thickBot="1">
      <c r="A82" s="575"/>
      <c r="B82" s="575"/>
      <c r="C82" s="575"/>
      <c r="D82" s="154" t="s">
        <v>39</v>
      </c>
      <c r="E82" s="154" t="s">
        <v>71</v>
      </c>
      <c r="F82" s="154" t="s">
        <v>72</v>
      </c>
      <c r="G82" s="154" t="s">
        <v>7</v>
      </c>
      <c r="H82" s="156" t="s">
        <v>0</v>
      </c>
      <c r="I82" s="154" t="s">
        <v>8</v>
      </c>
      <c r="J82" s="154" t="s">
        <v>9</v>
      </c>
      <c r="K82" s="154" t="s">
        <v>8</v>
      </c>
      <c r="L82" s="154" t="s">
        <v>10</v>
      </c>
      <c r="M82" s="154" t="s">
        <v>72</v>
      </c>
      <c r="N82" s="154" t="s">
        <v>7</v>
      </c>
      <c r="O82" s="156" t="s">
        <v>0</v>
      </c>
    </row>
    <row r="83" spans="1:15" ht="124.5" customHeight="1" thickBot="1">
      <c r="A83" s="203" t="s">
        <v>325</v>
      </c>
      <c r="B83" s="206" t="s">
        <v>329</v>
      </c>
      <c r="C83" s="204" t="s">
        <v>346</v>
      </c>
      <c r="D83" s="204" t="s">
        <v>327</v>
      </c>
      <c r="E83" s="205" t="s">
        <v>326</v>
      </c>
      <c r="F83" s="207" t="s">
        <v>331</v>
      </c>
      <c r="G83" s="207" t="s">
        <v>332</v>
      </c>
      <c r="H83" s="208" t="s">
        <v>333</v>
      </c>
      <c r="I83" s="209" t="s">
        <v>334</v>
      </c>
      <c r="J83" s="210" t="s">
        <v>335</v>
      </c>
      <c r="K83" s="204" t="s">
        <v>336</v>
      </c>
      <c r="L83" s="210" t="s">
        <v>337</v>
      </c>
      <c r="M83" s="207" t="s">
        <v>395</v>
      </c>
      <c r="N83" s="207" t="s">
        <v>398</v>
      </c>
      <c r="O83" s="208" t="s">
        <v>333</v>
      </c>
    </row>
    <row r="84" spans="1:15" ht="12.75" customHeight="1" thickBot="1">
      <c r="A84" s="138" t="s">
        <v>73</v>
      </c>
      <c r="B84" s="139"/>
      <c r="C84" s="25"/>
      <c r="D84" s="25"/>
      <c r="E84" s="26"/>
      <c r="F84" s="150">
        <v>0</v>
      </c>
      <c r="G84" s="150">
        <v>0</v>
      </c>
      <c r="H84" s="149">
        <f>F84+G84</f>
        <v>0</v>
      </c>
      <c r="I84" s="25"/>
      <c r="J84" s="26"/>
      <c r="K84" s="25"/>
      <c r="L84" s="26"/>
      <c r="M84" s="150">
        <v>0</v>
      </c>
      <c r="N84" s="150">
        <v>0</v>
      </c>
      <c r="O84" s="149">
        <f>M84+N84</f>
        <v>0</v>
      </c>
    </row>
    <row r="85" spans="1:15" ht="12.75" customHeight="1">
      <c r="A85" s="138" t="s">
        <v>73</v>
      </c>
      <c r="B85" s="139"/>
      <c r="C85" s="25"/>
      <c r="D85" s="25"/>
      <c r="E85" s="26"/>
      <c r="F85" s="150">
        <v>0</v>
      </c>
      <c r="G85" s="150">
        <v>0</v>
      </c>
      <c r="H85" s="149">
        <f>F85+G85</f>
        <v>0</v>
      </c>
      <c r="I85" s="25"/>
      <c r="J85" s="26"/>
      <c r="K85" s="25"/>
      <c r="L85" s="26"/>
      <c r="M85" s="150">
        <v>0</v>
      </c>
      <c r="N85" s="150">
        <v>0</v>
      </c>
      <c r="O85" s="149">
        <f>M85+N85</f>
        <v>0</v>
      </c>
    </row>
    <row r="86" spans="1:15" ht="12.75" customHeight="1">
      <c r="A86" s="562" t="s">
        <v>74</v>
      </c>
      <c r="B86" s="563"/>
      <c r="C86" s="564"/>
      <c r="D86" s="27"/>
      <c r="E86" s="28"/>
      <c r="F86" s="165">
        <f>SUM(F83:F85)</f>
        <v>0</v>
      </c>
      <c r="G86" s="165">
        <f>SUM(G83:G85)</f>
        <v>0</v>
      </c>
      <c r="H86" s="165">
        <f>SUM(H83:H85)</f>
        <v>0</v>
      </c>
      <c r="I86" s="27"/>
      <c r="J86" s="28"/>
      <c r="K86" s="27"/>
      <c r="L86" s="28"/>
      <c r="M86" s="165">
        <f>SUM(M83:M85)</f>
        <v>0</v>
      </c>
      <c r="N86" s="165">
        <f>SUM(N83:N85)</f>
        <v>0</v>
      </c>
      <c r="O86" s="165">
        <f>SUM(O83:O85)</f>
        <v>0</v>
      </c>
    </row>
    <row r="87" spans="1:15" ht="12.75" customHeight="1">
      <c r="A87" s="138" t="s">
        <v>75</v>
      </c>
      <c r="B87" s="139"/>
      <c r="C87" s="25"/>
      <c r="D87" s="25"/>
      <c r="E87" s="26"/>
      <c r="F87" s="150">
        <v>0</v>
      </c>
      <c r="G87" s="150">
        <v>0</v>
      </c>
      <c r="H87" s="150">
        <f>F87+G87</f>
        <v>0</v>
      </c>
      <c r="I87" s="25"/>
      <c r="J87" s="26"/>
      <c r="K87" s="25"/>
      <c r="L87" s="26"/>
      <c r="M87" s="150">
        <v>0</v>
      </c>
      <c r="N87" s="150">
        <v>0</v>
      </c>
      <c r="O87" s="150">
        <f>M87+N87</f>
        <v>0</v>
      </c>
    </row>
    <row r="88" spans="1:15" ht="12.75" customHeight="1">
      <c r="A88" s="138" t="s">
        <v>75</v>
      </c>
      <c r="B88" s="139"/>
      <c r="C88" s="25"/>
      <c r="D88" s="25"/>
      <c r="E88" s="26"/>
      <c r="F88" s="150">
        <f>SUM(E88)</f>
        <v>0</v>
      </c>
      <c r="G88" s="150">
        <f>SUM(F88)</f>
        <v>0</v>
      </c>
      <c r="H88" s="150">
        <f>F88+G88</f>
        <v>0</v>
      </c>
      <c r="I88" s="25"/>
      <c r="J88" s="26"/>
      <c r="K88" s="25"/>
      <c r="L88" s="26"/>
      <c r="M88" s="150">
        <v>0</v>
      </c>
      <c r="N88" s="150">
        <v>0</v>
      </c>
      <c r="O88" s="150">
        <f>M88+N88</f>
        <v>0</v>
      </c>
    </row>
    <row r="89" spans="1:15" ht="13.5" thickBot="1">
      <c r="A89" s="565" t="s">
        <v>76</v>
      </c>
      <c r="B89" s="566"/>
      <c r="C89" s="567"/>
      <c r="D89" s="48"/>
      <c r="E89" s="49"/>
      <c r="F89" s="166">
        <f>SUM(F87:F88)</f>
        <v>0</v>
      </c>
      <c r="G89" s="166">
        <f>SUM(G87:G88)</f>
        <v>0</v>
      </c>
      <c r="H89" s="166">
        <f>SUM(H87:H88)</f>
        <v>0</v>
      </c>
      <c r="I89" s="140"/>
      <c r="J89" s="141"/>
      <c r="K89" s="140"/>
      <c r="L89" s="141"/>
      <c r="M89" s="166">
        <f>SUM(M87:M88)</f>
        <v>0</v>
      </c>
      <c r="N89" s="166">
        <f>SUM(N87:N88)</f>
        <v>0</v>
      </c>
      <c r="O89" s="166">
        <f>SUM(O87:O88)</f>
        <v>0</v>
      </c>
    </row>
    <row r="90" spans="1:15" ht="13.5" thickBot="1">
      <c r="A90" s="570" t="s">
        <v>239</v>
      </c>
      <c r="B90" s="571"/>
      <c r="C90" s="571"/>
      <c r="D90" s="571"/>
      <c r="E90" s="571"/>
      <c r="F90" s="571"/>
      <c r="G90" s="571"/>
      <c r="H90" s="571"/>
      <c r="I90" s="571"/>
      <c r="J90" s="571"/>
      <c r="K90" s="571"/>
      <c r="L90" s="572"/>
      <c r="M90" s="200">
        <f>M86+M89</f>
        <v>0</v>
      </c>
      <c r="N90" s="201">
        <f>N86+N89</f>
        <v>0</v>
      </c>
      <c r="O90" s="202">
        <f>O86+O89</f>
        <v>0</v>
      </c>
    </row>
    <row r="91" spans="1:2" ht="12.75">
      <c r="A91" s="1"/>
      <c r="B91" s="1"/>
    </row>
    <row r="92" spans="1:14" s="172" customFormat="1" ht="24" customHeight="1">
      <c r="A92" s="568" t="s">
        <v>459</v>
      </c>
      <c r="B92" s="568"/>
      <c r="C92" s="568"/>
      <c r="D92" s="568"/>
      <c r="E92" s="568"/>
      <c r="F92" s="568"/>
      <c r="G92" s="568"/>
      <c r="H92" s="568"/>
      <c r="I92" s="568"/>
      <c r="J92" s="568"/>
      <c r="K92" s="568"/>
      <c r="L92" s="568"/>
      <c r="M92" s="568"/>
      <c r="N92" s="569"/>
    </row>
    <row r="93" spans="1:14" s="172" customFormat="1" ht="24" customHeight="1">
      <c r="A93" s="432"/>
      <c r="B93" s="432"/>
      <c r="C93" s="432"/>
      <c r="D93" s="432"/>
      <c r="E93" s="432"/>
      <c r="F93" s="432"/>
      <c r="G93" s="432"/>
      <c r="H93" s="432"/>
      <c r="I93" s="432"/>
      <c r="J93" s="432"/>
      <c r="K93" s="432"/>
      <c r="L93" s="432"/>
      <c r="M93" s="432"/>
      <c r="N93" s="433"/>
    </row>
    <row r="94" s="215" customFormat="1" ht="12"/>
    <row r="95" s="215" customFormat="1" ht="18.75" thickBot="1">
      <c r="A95" s="701" t="s">
        <v>493</v>
      </c>
    </row>
    <row r="96" spans="1:15" s="155" customFormat="1" ht="12" customHeight="1">
      <c r="A96" s="573" t="s">
        <v>66</v>
      </c>
      <c r="B96" s="573" t="s">
        <v>201</v>
      </c>
      <c r="C96" s="573" t="s">
        <v>67</v>
      </c>
      <c r="D96" s="576" t="s">
        <v>68</v>
      </c>
      <c r="E96" s="577"/>
      <c r="F96" s="577"/>
      <c r="G96" s="577"/>
      <c r="H96" s="578"/>
      <c r="I96" s="576" t="s">
        <v>3</v>
      </c>
      <c r="J96" s="577"/>
      <c r="K96" s="577"/>
      <c r="L96" s="578"/>
      <c r="M96" s="576" t="s">
        <v>159</v>
      </c>
      <c r="N96" s="577"/>
      <c r="O96" s="578"/>
    </row>
    <row r="97" spans="1:15" s="155" customFormat="1" ht="12" customHeight="1" thickBot="1">
      <c r="A97" s="574"/>
      <c r="B97" s="574"/>
      <c r="C97" s="574"/>
      <c r="D97" s="579"/>
      <c r="E97" s="580"/>
      <c r="F97" s="580"/>
      <c r="G97" s="580"/>
      <c r="H97" s="581"/>
      <c r="I97" s="582"/>
      <c r="J97" s="583"/>
      <c r="K97" s="583"/>
      <c r="L97" s="584"/>
      <c r="M97" s="579"/>
      <c r="N97" s="580"/>
      <c r="O97" s="581"/>
    </row>
    <row r="98" spans="1:15" s="155" customFormat="1" ht="12" customHeight="1" thickBot="1">
      <c r="A98" s="574"/>
      <c r="B98" s="574"/>
      <c r="C98" s="574"/>
      <c r="D98" s="582"/>
      <c r="E98" s="583"/>
      <c r="F98" s="583"/>
      <c r="G98" s="583"/>
      <c r="H98" s="584"/>
      <c r="I98" s="585" t="s">
        <v>69</v>
      </c>
      <c r="J98" s="586"/>
      <c r="K98" s="585" t="s">
        <v>70</v>
      </c>
      <c r="L98" s="586"/>
      <c r="M98" s="582"/>
      <c r="N98" s="583"/>
      <c r="O98" s="584"/>
    </row>
    <row r="99" spans="1:15" s="155" customFormat="1" ht="12" customHeight="1" thickBot="1">
      <c r="A99" s="575"/>
      <c r="B99" s="575"/>
      <c r="C99" s="575"/>
      <c r="D99" s="154" t="s">
        <v>39</v>
      </c>
      <c r="E99" s="154" t="s">
        <v>71</v>
      </c>
      <c r="F99" s="154" t="s">
        <v>72</v>
      </c>
      <c r="G99" s="154" t="s">
        <v>7</v>
      </c>
      <c r="H99" s="156" t="s">
        <v>0</v>
      </c>
      <c r="I99" s="154" t="s">
        <v>8</v>
      </c>
      <c r="J99" s="154" t="s">
        <v>9</v>
      </c>
      <c r="K99" s="154" t="s">
        <v>8</v>
      </c>
      <c r="L99" s="154" t="s">
        <v>10</v>
      </c>
      <c r="M99" s="154" t="s">
        <v>72</v>
      </c>
      <c r="N99" s="154" t="s">
        <v>7</v>
      </c>
      <c r="O99" s="156" t="s">
        <v>0</v>
      </c>
    </row>
    <row r="100" spans="1:15" ht="135" customHeight="1" thickBot="1">
      <c r="A100" s="203" t="s">
        <v>325</v>
      </c>
      <c r="B100" s="206" t="s">
        <v>329</v>
      </c>
      <c r="C100" s="204" t="s">
        <v>346</v>
      </c>
      <c r="D100" s="204" t="s">
        <v>327</v>
      </c>
      <c r="E100" s="205" t="s">
        <v>326</v>
      </c>
      <c r="F100" s="207" t="s">
        <v>331</v>
      </c>
      <c r="G100" s="207" t="s">
        <v>332</v>
      </c>
      <c r="H100" s="208" t="s">
        <v>333</v>
      </c>
      <c r="I100" s="209" t="s">
        <v>334</v>
      </c>
      <c r="J100" s="210" t="s">
        <v>335</v>
      </c>
      <c r="K100" s="204" t="s">
        <v>394</v>
      </c>
      <c r="L100" s="210" t="s">
        <v>337</v>
      </c>
      <c r="M100" s="207" t="s">
        <v>395</v>
      </c>
      <c r="N100" s="207" t="s">
        <v>398</v>
      </c>
      <c r="O100" s="208" t="s">
        <v>333</v>
      </c>
    </row>
    <row r="101" spans="1:15" ht="12" customHeight="1" thickBot="1">
      <c r="A101" s="138" t="s">
        <v>73</v>
      </c>
      <c r="B101" s="139"/>
      <c r="C101" s="25"/>
      <c r="D101" s="25"/>
      <c r="E101" s="26"/>
      <c r="F101" s="150">
        <v>0</v>
      </c>
      <c r="G101" s="150">
        <v>0</v>
      </c>
      <c r="H101" s="149">
        <f>F101+G101</f>
        <v>0</v>
      </c>
      <c r="I101" s="25"/>
      <c r="J101" s="26"/>
      <c r="K101" s="25"/>
      <c r="L101" s="26"/>
      <c r="M101" s="150">
        <v>0</v>
      </c>
      <c r="N101" s="150">
        <v>0</v>
      </c>
      <c r="O101" s="149">
        <f>M101+N101</f>
        <v>0</v>
      </c>
    </row>
    <row r="102" spans="1:15" ht="12" customHeight="1">
      <c r="A102" s="138" t="s">
        <v>73</v>
      </c>
      <c r="B102" s="139"/>
      <c r="C102" s="25"/>
      <c r="D102" s="25"/>
      <c r="E102" s="26"/>
      <c r="F102" s="150">
        <v>0</v>
      </c>
      <c r="G102" s="150">
        <v>0</v>
      </c>
      <c r="H102" s="149">
        <f>F102+G102</f>
        <v>0</v>
      </c>
      <c r="I102" s="25"/>
      <c r="J102" s="26"/>
      <c r="K102" s="25"/>
      <c r="L102" s="26"/>
      <c r="M102" s="150">
        <v>0</v>
      </c>
      <c r="N102" s="150">
        <v>0</v>
      </c>
      <c r="O102" s="149">
        <f>M102+N102</f>
        <v>0</v>
      </c>
    </row>
    <row r="103" spans="1:15" ht="12" customHeight="1">
      <c r="A103" s="562" t="s">
        <v>74</v>
      </c>
      <c r="B103" s="563"/>
      <c r="C103" s="564"/>
      <c r="D103" s="27"/>
      <c r="E103" s="28"/>
      <c r="F103" s="165">
        <f>SUM(F100:F102)</f>
        <v>0</v>
      </c>
      <c r="G103" s="165">
        <f>SUM(G100:G102)</f>
        <v>0</v>
      </c>
      <c r="H103" s="165">
        <f>SUM(H100:H102)</f>
        <v>0</v>
      </c>
      <c r="I103" s="27"/>
      <c r="J103" s="28"/>
      <c r="K103" s="27"/>
      <c r="L103" s="28"/>
      <c r="M103" s="165">
        <f>SUM(M100:M102)</f>
        <v>0</v>
      </c>
      <c r="N103" s="165">
        <f>SUM(N100:N102)</f>
        <v>0</v>
      </c>
      <c r="O103" s="165">
        <f>SUM(O100:O102)</f>
        <v>0</v>
      </c>
    </row>
    <row r="104" spans="1:2" ht="12" customHeight="1">
      <c r="A104" s="1"/>
      <c r="B104" s="1"/>
    </row>
    <row r="105" spans="1:14" s="172" customFormat="1" ht="31.5" customHeight="1">
      <c r="A105" s="568" t="s">
        <v>459</v>
      </c>
      <c r="B105" s="568"/>
      <c r="C105" s="568"/>
      <c r="D105" s="568"/>
      <c r="E105" s="568"/>
      <c r="F105" s="568"/>
      <c r="G105" s="568"/>
      <c r="H105" s="568"/>
      <c r="I105" s="568"/>
      <c r="J105" s="568"/>
      <c r="K105" s="568"/>
      <c r="L105" s="568"/>
      <c r="M105" s="568"/>
      <c r="N105" s="569"/>
    </row>
    <row r="106" spans="1:14" s="172" customFormat="1" ht="31.5" customHeight="1">
      <c r="A106" s="432"/>
      <c r="B106" s="432"/>
      <c r="C106" s="432"/>
      <c r="D106" s="432"/>
      <c r="E106" s="432"/>
      <c r="F106" s="432"/>
      <c r="G106" s="432"/>
      <c r="H106" s="432"/>
      <c r="I106" s="432"/>
      <c r="J106" s="432"/>
      <c r="K106" s="432"/>
      <c r="L106" s="432"/>
      <c r="M106" s="432"/>
      <c r="N106" s="433"/>
    </row>
    <row r="107" s="215" customFormat="1" ht="13.5" customHeight="1"/>
    <row r="108" s="215" customFormat="1" ht="13.5" customHeight="1" thickBot="1">
      <c r="A108" s="701" t="s">
        <v>494</v>
      </c>
    </row>
    <row r="109" spans="1:15" s="155" customFormat="1" ht="12.75" customHeight="1">
      <c r="A109" s="573" t="s">
        <v>66</v>
      </c>
      <c r="B109" s="573" t="s">
        <v>201</v>
      </c>
      <c r="C109" s="573" t="s">
        <v>67</v>
      </c>
      <c r="D109" s="576" t="s">
        <v>68</v>
      </c>
      <c r="E109" s="577"/>
      <c r="F109" s="577"/>
      <c r="G109" s="577"/>
      <c r="H109" s="578"/>
      <c r="I109" s="576" t="s">
        <v>3</v>
      </c>
      <c r="J109" s="577"/>
      <c r="K109" s="577"/>
      <c r="L109" s="578"/>
      <c r="M109" s="576" t="s">
        <v>159</v>
      </c>
      <c r="N109" s="577"/>
      <c r="O109" s="578"/>
    </row>
    <row r="110" spans="1:15" s="155" customFormat="1" ht="13.5" thickBot="1">
      <c r="A110" s="574"/>
      <c r="B110" s="574"/>
      <c r="C110" s="574"/>
      <c r="D110" s="579"/>
      <c r="E110" s="580"/>
      <c r="F110" s="580"/>
      <c r="G110" s="580"/>
      <c r="H110" s="581"/>
      <c r="I110" s="582"/>
      <c r="J110" s="583"/>
      <c r="K110" s="583"/>
      <c r="L110" s="584"/>
      <c r="M110" s="579"/>
      <c r="N110" s="580"/>
      <c r="O110" s="581"/>
    </row>
    <row r="111" spans="1:15" s="155" customFormat="1" ht="13.5" thickBot="1">
      <c r="A111" s="574"/>
      <c r="B111" s="574"/>
      <c r="C111" s="574"/>
      <c r="D111" s="582"/>
      <c r="E111" s="583"/>
      <c r="F111" s="583"/>
      <c r="G111" s="583"/>
      <c r="H111" s="584"/>
      <c r="I111" s="585" t="s">
        <v>69</v>
      </c>
      <c r="J111" s="586"/>
      <c r="K111" s="585" t="s">
        <v>70</v>
      </c>
      <c r="L111" s="586"/>
      <c r="M111" s="582"/>
      <c r="N111" s="583"/>
      <c r="O111" s="584"/>
    </row>
    <row r="112" spans="1:15" s="155" customFormat="1" ht="26.25" thickBot="1">
      <c r="A112" s="575"/>
      <c r="B112" s="575"/>
      <c r="C112" s="575"/>
      <c r="D112" s="154" t="s">
        <v>39</v>
      </c>
      <c r="E112" s="154" t="s">
        <v>71</v>
      </c>
      <c r="F112" s="154" t="s">
        <v>72</v>
      </c>
      <c r="G112" s="154" t="s">
        <v>7</v>
      </c>
      <c r="H112" s="156" t="s">
        <v>0</v>
      </c>
      <c r="I112" s="154" t="s">
        <v>8</v>
      </c>
      <c r="J112" s="154" t="s">
        <v>9</v>
      </c>
      <c r="K112" s="154" t="s">
        <v>8</v>
      </c>
      <c r="L112" s="154" t="s">
        <v>10</v>
      </c>
      <c r="M112" s="154" t="s">
        <v>72</v>
      </c>
      <c r="N112" s="154" t="s">
        <v>7</v>
      </c>
      <c r="O112" s="156" t="s">
        <v>0</v>
      </c>
    </row>
    <row r="113" spans="1:15" ht="124.5" customHeight="1" thickBot="1">
      <c r="A113" s="203" t="s">
        <v>325</v>
      </c>
      <c r="B113" s="206" t="s">
        <v>329</v>
      </c>
      <c r="C113" s="204" t="s">
        <v>346</v>
      </c>
      <c r="D113" s="204" t="s">
        <v>327</v>
      </c>
      <c r="E113" s="205" t="s">
        <v>326</v>
      </c>
      <c r="F113" s="207" t="s">
        <v>331</v>
      </c>
      <c r="G113" s="207" t="s">
        <v>332</v>
      </c>
      <c r="H113" s="208" t="s">
        <v>333</v>
      </c>
      <c r="I113" s="209" t="s">
        <v>334</v>
      </c>
      <c r="J113" s="210" t="s">
        <v>335</v>
      </c>
      <c r="K113" s="204" t="s">
        <v>336</v>
      </c>
      <c r="L113" s="210" t="s">
        <v>337</v>
      </c>
      <c r="M113" s="207" t="s">
        <v>395</v>
      </c>
      <c r="N113" s="207" t="s">
        <v>398</v>
      </c>
      <c r="O113" s="208" t="s">
        <v>333</v>
      </c>
    </row>
    <row r="114" spans="1:15" ht="12.75" customHeight="1" thickBot="1">
      <c r="A114" s="138" t="s">
        <v>73</v>
      </c>
      <c r="B114" s="139"/>
      <c r="C114" s="25"/>
      <c r="D114" s="25"/>
      <c r="E114" s="26"/>
      <c r="F114" s="150">
        <v>0</v>
      </c>
      <c r="G114" s="150">
        <v>0</v>
      </c>
      <c r="H114" s="149">
        <f>F114+G114</f>
        <v>0</v>
      </c>
      <c r="I114" s="25"/>
      <c r="J114" s="26"/>
      <c r="K114" s="25"/>
      <c r="L114" s="26"/>
      <c r="M114" s="150">
        <v>0</v>
      </c>
      <c r="N114" s="150">
        <v>0</v>
      </c>
      <c r="O114" s="149">
        <f>M114+N114</f>
        <v>0</v>
      </c>
    </row>
    <row r="115" spans="1:15" ht="12.75" customHeight="1">
      <c r="A115" s="138" t="s">
        <v>73</v>
      </c>
      <c r="B115" s="139"/>
      <c r="C115" s="25"/>
      <c r="D115" s="25"/>
      <c r="E115" s="26"/>
      <c r="F115" s="150">
        <v>0</v>
      </c>
      <c r="G115" s="150">
        <v>0</v>
      </c>
      <c r="H115" s="149">
        <f>F115+G115</f>
        <v>0</v>
      </c>
      <c r="I115" s="25"/>
      <c r="J115" s="26"/>
      <c r="K115" s="25"/>
      <c r="L115" s="26"/>
      <c r="M115" s="150">
        <v>0</v>
      </c>
      <c r="N115" s="150">
        <v>0</v>
      </c>
      <c r="O115" s="149">
        <f>M115+N115</f>
        <v>0</v>
      </c>
    </row>
    <row r="116" spans="1:15" ht="12.75" customHeight="1">
      <c r="A116" s="562" t="s">
        <v>74</v>
      </c>
      <c r="B116" s="563"/>
      <c r="C116" s="564"/>
      <c r="D116" s="27"/>
      <c r="E116" s="28"/>
      <c r="F116" s="165">
        <f>SUM(F113:F115)</f>
        <v>0</v>
      </c>
      <c r="G116" s="165">
        <f>SUM(G113:G115)</f>
        <v>0</v>
      </c>
      <c r="H116" s="165">
        <f>SUM(H113:H115)</f>
        <v>0</v>
      </c>
      <c r="I116" s="27"/>
      <c r="J116" s="28"/>
      <c r="K116" s="27"/>
      <c r="L116" s="28"/>
      <c r="M116" s="165">
        <f>SUM(M113:M115)</f>
        <v>0</v>
      </c>
      <c r="N116" s="165">
        <f>SUM(N113:N115)</f>
        <v>0</v>
      </c>
      <c r="O116" s="165">
        <f>SUM(O113:O115)</f>
        <v>0</v>
      </c>
    </row>
    <row r="117" spans="1:15" ht="12.75" customHeight="1">
      <c r="A117" s="138" t="s">
        <v>75</v>
      </c>
      <c r="B117" s="139"/>
      <c r="C117" s="25"/>
      <c r="D117" s="25"/>
      <c r="E117" s="26"/>
      <c r="F117" s="150">
        <v>0</v>
      </c>
      <c r="G117" s="150">
        <v>0</v>
      </c>
      <c r="H117" s="150">
        <f>F117+G117</f>
        <v>0</v>
      </c>
      <c r="I117" s="25"/>
      <c r="J117" s="26"/>
      <c r="K117" s="25"/>
      <c r="L117" s="26"/>
      <c r="M117" s="150">
        <v>0</v>
      </c>
      <c r="N117" s="150">
        <v>0</v>
      </c>
      <c r="O117" s="150">
        <f>M117+N117</f>
        <v>0</v>
      </c>
    </row>
    <row r="118" spans="1:15" ht="12.75" customHeight="1">
      <c r="A118" s="138" t="s">
        <v>75</v>
      </c>
      <c r="B118" s="139"/>
      <c r="C118" s="25"/>
      <c r="D118" s="25"/>
      <c r="E118" s="26"/>
      <c r="F118" s="150">
        <f>SUM(E118)</f>
        <v>0</v>
      </c>
      <c r="G118" s="150">
        <f>SUM(F118)</f>
        <v>0</v>
      </c>
      <c r="H118" s="150">
        <f>F118+G118</f>
        <v>0</v>
      </c>
      <c r="I118" s="25"/>
      <c r="J118" s="26"/>
      <c r="K118" s="25"/>
      <c r="L118" s="26"/>
      <c r="M118" s="150">
        <v>0</v>
      </c>
      <c r="N118" s="150">
        <v>0</v>
      </c>
      <c r="O118" s="150">
        <f>M118+N118</f>
        <v>0</v>
      </c>
    </row>
    <row r="119" spans="1:15" ht="13.5" thickBot="1">
      <c r="A119" s="565" t="s">
        <v>76</v>
      </c>
      <c r="B119" s="566"/>
      <c r="C119" s="567"/>
      <c r="D119" s="48"/>
      <c r="E119" s="49"/>
      <c r="F119" s="166">
        <f>SUM(F117:F118)</f>
        <v>0</v>
      </c>
      <c r="G119" s="166">
        <f>SUM(G117:G118)</f>
        <v>0</v>
      </c>
      <c r="H119" s="166">
        <f>SUM(H117:H118)</f>
        <v>0</v>
      </c>
      <c r="I119" s="140"/>
      <c r="J119" s="141"/>
      <c r="K119" s="140"/>
      <c r="L119" s="141"/>
      <c r="M119" s="166">
        <f>SUM(M117:M118)</f>
        <v>0</v>
      </c>
      <c r="N119" s="166">
        <f>SUM(N117:N118)</f>
        <v>0</v>
      </c>
      <c r="O119" s="166">
        <f>SUM(O117:O118)</f>
        <v>0</v>
      </c>
    </row>
    <row r="120" spans="1:15" ht="13.5" thickBot="1">
      <c r="A120" s="570" t="s">
        <v>239</v>
      </c>
      <c r="B120" s="571"/>
      <c r="C120" s="571"/>
      <c r="D120" s="571"/>
      <c r="E120" s="571"/>
      <c r="F120" s="571"/>
      <c r="G120" s="571"/>
      <c r="H120" s="571"/>
      <c r="I120" s="571"/>
      <c r="J120" s="571"/>
      <c r="K120" s="571"/>
      <c r="L120" s="572"/>
      <c r="M120" s="200">
        <f>M116+M119</f>
        <v>0</v>
      </c>
      <c r="N120" s="201">
        <f>N116+N119</f>
        <v>0</v>
      </c>
      <c r="O120" s="202">
        <f>O116+O119</f>
        <v>0</v>
      </c>
    </row>
    <row r="121" spans="1:2" ht="13.5" thickBot="1">
      <c r="A121" s="1"/>
      <c r="B121" s="1"/>
    </row>
    <row r="122" spans="5:7" s="703" customFormat="1" ht="27" customHeight="1" thickBot="1">
      <c r="E122" s="704" t="s">
        <v>72</v>
      </c>
      <c r="F122" s="705" t="s">
        <v>7</v>
      </c>
      <c r="G122" s="704" t="s">
        <v>0</v>
      </c>
    </row>
    <row r="123" spans="1:7" s="703" customFormat="1" ht="18.75" thickBot="1">
      <c r="A123" s="706" t="s">
        <v>483</v>
      </c>
      <c r="B123" s="707"/>
      <c r="C123" s="707"/>
      <c r="D123" s="707"/>
      <c r="E123" s="708" t="e">
        <f>C59+K73+M90+M103+M120</f>
        <v>#VALUE!</v>
      </c>
      <c r="F123" s="708">
        <f>L73+N90+N103+N120</f>
        <v>0</v>
      </c>
      <c r="G123" s="709" t="e">
        <f>E123+F123</f>
        <v>#VALUE!</v>
      </c>
    </row>
    <row r="124" s="215" customFormat="1" ht="12"/>
    <row r="125" spans="1:11" s="215" customFormat="1" ht="12">
      <c r="A125" s="510" t="s">
        <v>338</v>
      </c>
      <c r="B125" s="511"/>
      <c r="C125" s="511"/>
      <c r="D125" s="511"/>
      <c r="E125" s="511"/>
      <c r="F125" s="511"/>
      <c r="G125" s="511"/>
      <c r="H125" s="511"/>
      <c r="I125" s="511"/>
      <c r="J125" s="511"/>
      <c r="K125" s="511"/>
    </row>
    <row r="126" spans="1:11" s="215" customFormat="1" ht="12">
      <c r="A126" s="511"/>
      <c r="B126" s="511"/>
      <c r="C126" s="511"/>
      <c r="D126" s="511"/>
      <c r="E126" s="511"/>
      <c r="F126" s="511"/>
      <c r="G126" s="511"/>
      <c r="H126" s="511"/>
      <c r="I126" s="511"/>
      <c r="J126" s="511"/>
      <c r="K126" s="511"/>
    </row>
    <row r="127" spans="1:11" s="215" customFormat="1" ht="12">
      <c r="A127" s="511"/>
      <c r="B127" s="511"/>
      <c r="C127" s="511"/>
      <c r="D127" s="511"/>
      <c r="E127" s="511"/>
      <c r="F127" s="511"/>
      <c r="G127" s="511"/>
      <c r="H127" s="511"/>
      <c r="I127" s="511"/>
      <c r="J127" s="511"/>
      <c r="K127" s="511"/>
    </row>
    <row r="128" spans="1:11" s="215" customFormat="1" ht="12">
      <c r="A128" s="511"/>
      <c r="B128" s="511"/>
      <c r="C128" s="511"/>
      <c r="D128" s="511"/>
      <c r="E128" s="511"/>
      <c r="F128" s="511"/>
      <c r="G128" s="511"/>
      <c r="H128" s="511"/>
      <c r="I128" s="511"/>
      <c r="J128" s="511"/>
      <c r="K128" s="511"/>
    </row>
  </sheetData>
  <sheetProtection/>
  <mergeCells count="72">
    <mergeCell ref="A116:C116"/>
    <mergeCell ref="A119:C119"/>
    <mergeCell ref="A120:L120"/>
    <mergeCell ref="A123:D123"/>
    <mergeCell ref="A125:K128"/>
    <mergeCell ref="A103:C103"/>
    <mergeCell ref="A105:N105"/>
    <mergeCell ref="A109:A112"/>
    <mergeCell ref="B109:B112"/>
    <mergeCell ref="C109:C112"/>
    <mergeCell ref="D109:H111"/>
    <mergeCell ref="I109:L110"/>
    <mergeCell ref="M109:O111"/>
    <mergeCell ref="I111:J111"/>
    <mergeCell ref="K111:L111"/>
    <mergeCell ref="A96:A99"/>
    <mergeCell ref="B96:B99"/>
    <mergeCell ref="C96:C99"/>
    <mergeCell ref="D96:H98"/>
    <mergeCell ref="I96:L97"/>
    <mergeCell ref="M96:O98"/>
    <mergeCell ref="I98:J98"/>
    <mergeCell ref="K98:L98"/>
    <mergeCell ref="I81:J81"/>
    <mergeCell ref="K81:L81"/>
    <mergeCell ref="A86:C86"/>
    <mergeCell ref="A89:C89"/>
    <mergeCell ref="A90:L90"/>
    <mergeCell ref="A92:N92"/>
    <mergeCell ref="A65:A68"/>
    <mergeCell ref="A69:A72"/>
    <mergeCell ref="A73:B73"/>
    <mergeCell ref="A75:N75"/>
    <mergeCell ref="A79:A82"/>
    <mergeCell ref="B79:B82"/>
    <mergeCell ref="C79:C82"/>
    <mergeCell ref="D79:H81"/>
    <mergeCell ref="I79:L80"/>
    <mergeCell ref="M79:O81"/>
    <mergeCell ref="A62:A63"/>
    <mergeCell ref="B62:F63"/>
    <mergeCell ref="G62:J62"/>
    <mergeCell ref="K62:M63"/>
    <mergeCell ref="G63:H63"/>
    <mergeCell ref="I63:J63"/>
    <mergeCell ref="A59:B59"/>
    <mergeCell ref="A27:B27"/>
    <mergeCell ref="A43:A50"/>
    <mergeCell ref="B43:B46"/>
    <mergeCell ref="C43:C46"/>
    <mergeCell ref="B47:B50"/>
    <mergeCell ref="C47:C50"/>
    <mergeCell ref="A51:A58"/>
    <mergeCell ref="B51:B54"/>
    <mergeCell ref="C51:C54"/>
    <mergeCell ref="B55:B58"/>
    <mergeCell ref="C55:C58"/>
    <mergeCell ref="D33:E33"/>
    <mergeCell ref="A35:A42"/>
    <mergeCell ref="B35:B38"/>
    <mergeCell ref="C35:C38"/>
    <mergeCell ref="B39:B42"/>
    <mergeCell ref="C39:C42"/>
    <mergeCell ref="A8:A9"/>
    <mergeCell ref="B8:B9"/>
    <mergeCell ref="A16:B16"/>
    <mergeCell ref="A31:A33"/>
    <mergeCell ref="B31:C33"/>
    <mergeCell ref="D31:E32"/>
    <mergeCell ref="C8:C9"/>
    <mergeCell ref="D8:D9"/>
    <mergeCell ref="E8:E9"/>
  </mergeCells>
  <hyperlinks>
    <hyperlink ref="A91" location="_ftnref1" display="_ftnref1"/>
    <hyperlink ref="A104" location="_ftnref1" display="_ftnref1"/>
    <hyperlink ref="A121" location="_ftnref1" display="_ftnref1"/>
  </hyperlinks>
  <printOptions/>
  <pageMargins left="0.7" right="0.7" top="0.75" bottom="0.75" header="0.3" footer="0.3"/>
  <pageSetup horizontalDpi="600" verticalDpi="600" orientation="landscape" scale="38" r:id="rId1"/>
</worksheet>
</file>

<file path=xl/worksheets/sheet7.xml><?xml version="1.0" encoding="utf-8"?>
<worksheet xmlns="http://schemas.openxmlformats.org/spreadsheetml/2006/main" xmlns:r="http://schemas.openxmlformats.org/officeDocument/2006/relationships">
  <dimension ref="A1:O20"/>
  <sheetViews>
    <sheetView workbookViewId="0" topLeftCell="A1">
      <selection activeCell="P3" sqref="A3:IV16"/>
    </sheetView>
  </sheetViews>
  <sheetFormatPr defaultColWidth="9.140625" defaultRowHeight="12.75"/>
  <cols>
    <col min="1" max="1" width="16.00390625" style="0" customWidth="1"/>
    <col min="2" max="2" width="14.00390625" style="0" customWidth="1"/>
    <col min="3" max="3" width="16.57421875" style="0" customWidth="1"/>
    <col min="4" max="4" width="12.421875" style="0" customWidth="1"/>
    <col min="5" max="5" width="13.7109375" style="0" customWidth="1"/>
    <col min="6" max="6" width="18.00390625" style="0" customWidth="1"/>
    <col min="7" max="7" width="14.421875" style="0" customWidth="1"/>
    <col min="8" max="8" width="9.28125" style="0" customWidth="1"/>
    <col min="9" max="9" width="10.8515625" style="0" customWidth="1"/>
    <col min="10" max="10" width="12.28125" style="0" customWidth="1"/>
    <col min="11" max="11" width="9.7109375" style="0" customWidth="1"/>
    <col min="12" max="12" width="11.00390625" style="0" customWidth="1"/>
    <col min="13" max="13" width="21.7109375" style="0" customWidth="1"/>
    <col min="14" max="14" width="21.8515625" style="0" customWidth="1"/>
    <col min="15" max="15" width="12.28125" style="0" customWidth="1"/>
  </cols>
  <sheetData>
    <row r="1" spans="1:3" ht="14.25">
      <c r="A1" s="24" t="s">
        <v>247</v>
      </c>
      <c r="B1" s="24"/>
      <c r="C1" s="29"/>
    </row>
    <row r="2" ht="13.5" thickBot="1"/>
    <row r="3" spans="1:15" s="155" customFormat="1" ht="12" customHeight="1">
      <c r="A3" s="573" t="s">
        <v>66</v>
      </c>
      <c r="B3" s="573" t="s">
        <v>201</v>
      </c>
      <c r="C3" s="573" t="s">
        <v>67</v>
      </c>
      <c r="D3" s="576" t="s">
        <v>68</v>
      </c>
      <c r="E3" s="577"/>
      <c r="F3" s="577"/>
      <c r="G3" s="577"/>
      <c r="H3" s="578"/>
      <c r="I3" s="576" t="s">
        <v>3</v>
      </c>
      <c r="J3" s="577"/>
      <c r="K3" s="577"/>
      <c r="L3" s="578"/>
      <c r="M3" s="576" t="s">
        <v>159</v>
      </c>
      <c r="N3" s="577"/>
      <c r="O3" s="578"/>
    </row>
    <row r="4" spans="1:15" s="155" customFormat="1" ht="12" customHeight="1" thickBot="1">
      <c r="A4" s="574"/>
      <c r="B4" s="574"/>
      <c r="C4" s="574"/>
      <c r="D4" s="579"/>
      <c r="E4" s="580"/>
      <c r="F4" s="580"/>
      <c r="G4" s="580"/>
      <c r="H4" s="581"/>
      <c r="I4" s="582"/>
      <c r="J4" s="583"/>
      <c r="K4" s="583"/>
      <c r="L4" s="584"/>
      <c r="M4" s="579"/>
      <c r="N4" s="580"/>
      <c r="O4" s="581"/>
    </row>
    <row r="5" spans="1:15" s="155" customFormat="1" ht="12" customHeight="1" thickBot="1">
      <c r="A5" s="574"/>
      <c r="B5" s="574"/>
      <c r="C5" s="574"/>
      <c r="D5" s="582"/>
      <c r="E5" s="583"/>
      <c r="F5" s="583"/>
      <c r="G5" s="583"/>
      <c r="H5" s="584"/>
      <c r="I5" s="585" t="s">
        <v>69</v>
      </c>
      <c r="J5" s="586"/>
      <c r="K5" s="585" t="s">
        <v>70</v>
      </c>
      <c r="L5" s="586"/>
      <c r="M5" s="582"/>
      <c r="N5" s="583"/>
      <c r="O5" s="584"/>
    </row>
    <row r="6" spans="1:15" s="155" customFormat="1" ht="12" customHeight="1" thickBot="1">
      <c r="A6" s="575"/>
      <c r="B6" s="575"/>
      <c r="C6" s="575"/>
      <c r="D6" s="154" t="s">
        <v>39</v>
      </c>
      <c r="E6" s="154" t="s">
        <v>71</v>
      </c>
      <c r="F6" s="154" t="s">
        <v>72</v>
      </c>
      <c r="G6" s="154" t="s">
        <v>7</v>
      </c>
      <c r="H6" s="156" t="s">
        <v>0</v>
      </c>
      <c r="I6" s="154" t="s">
        <v>8</v>
      </c>
      <c r="J6" s="154" t="s">
        <v>9</v>
      </c>
      <c r="K6" s="154" t="s">
        <v>8</v>
      </c>
      <c r="L6" s="154" t="s">
        <v>10</v>
      </c>
      <c r="M6" s="154" t="s">
        <v>72</v>
      </c>
      <c r="N6" s="154" t="s">
        <v>7</v>
      </c>
      <c r="O6" s="156" t="s">
        <v>0</v>
      </c>
    </row>
    <row r="7" spans="1:15" ht="135" customHeight="1" thickBot="1">
      <c r="A7" s="203" t="s">
        <v>325</v>
      </c>
      <c r="B7" s="206" t="s">
        <v>329</v>
      </c>
      <c r="C7" s="204" t="s">
        <v>346</v>
      </c>
      <c r="D7" s="204" t="s">
        <v>327</v>
      </c>
      <c r="E7" s="205" t="s">
        <v>326</v>
      </c>
      <c r="F7" s="207" t="s">
        <v>331</v>
      </c>
      <c r="G7" s="207" t="s">
        <v>332</v>
      </c>
      <c r="H7" s="208" t="s">
        <v>333</v>
      </c>
      <c r="I7" s="209" t="s">
        <v>334</v>
      </c>
      <c r="J7" s="210" t="s">
        <v>335</v>
      </c>
      <c r="K7" s="204" t="s">
        <v>394</v>
      </c>
      <c r="L7" s="210" t="s">
        <v>337</v>
      </c>
      <c r="M7" s="207" t="s">
        <v>395</v>
      </c>
      <c r="N7" s="207" t="s">
        <v>398</v>
      </c>
      <c r="O7" s="208" t="s">
        <v>333</v>
      </c>
    </row>
    <row r="8" spans="1:15" ht="12" customHeight="1" thickBot="1">
      <c r="A8" s="138" t="s">
        <v>73</v>
      </c>
      <c r="B8" s="139"/>
      <c r="C8" s="25"/>
      <c r="D8" s="25"/>
      <c r="E8" s="26"/>
      <c r="F8" s="150">
        <v>0</v>
      </c>
      <c r="G8" s="150">
        <v>0</v>
      </c>
      <c r="H8" s="149">
        <f>F8+G8</f>
        <v>0</v>
      </c>
      <c r="I8" s="25"/>
      <c r="J8" s="26"/>
      <c r="K8" s="25"/>
      <c r="L8" s="26"/>
      <c r="M8" s="150">
        <v>0</v>
      </c>
      <c r="N8" s="150">
        <v>0</v>
      </c>
      <c r="O8" s="149">
        <f>M8+N8</f>
        <v>0</v>
      </c>
    </row>
    <row r="9" spans="1:15" ht="12" customHeight="1">
      <c r="A9" s="138" t="s">
        <v>73</v>
      </c>
      <c r="B9" s="139"/>
      <c r="C9" s="25"/>
      <c r="D9" s="25"/>
      <c r="E9" s="26"/>
      <c r="F9" s="150">
        <v>0</v>
      </c>
      <c r="G9" s="150">
        <v>0</v>
      </c>
      <c r="H9" s="149">
        <f>F9+G9</f>
        <v>0</v>
      </c>
      <c r="I9" s="25"/>
      <c r="J9" s="26"/>
      <c r="K9" s="25"/>
      <c r="L9" s="26"/>
      <c r="M9" s="150">
        <v>0</v>
      </c>
      <c r="N9" s="150">
        <v>0</v>
      </c>
      <c r="O9" s="149">
        <f>M9+N9</f>
        <v>0</v>
      </c>
    </row>
    <row r="10" spans="1:15" ht="12" customHeight="1">
      <c r="A10" s="562" t="s">
        <v>74</v>
      </c>
      <c r="B10" s="563"/>
      <c r="C10" s="564"/>
      <c r="D10" s="27"/>
      <c r="E10" s="28"/>
      <c r="F10" s="165">
        <f>SUM(F7:F9)</f>
        <v>0</v>
      </c>
      <c r="G10" s="165">
        <f>SUM(G7:G9)</f>
        <v>0</v>
      </c>
      <c r="H10" s="165">
        <f>SUM(H7:H9)</f>
        <v>0</v>
      </c>
      <c r="I10" s="27"/>
      <c r="J10" s="28"/>
      <c r="K10" s="27"/>
      <c r="L10" s="28"/>
      <c r="M10" s="165">
        <f>SUM(M7:M9)</f>
        <v>0</v>
      </c>
      <c r="N10" s="165">
        <f>SUM(N7:N9)</f>
        <v>0</v>
      </c>
      <c r="O10" s="165">
        <f>SUM(O7:O9)</f>
        <v>0</v>
      </c>
    </row>
    <row r="11" spans="1:15" ht="12" customHeight="1">
      <c r="A11" s="138" t="s">
        <v>75</v>
      </c>
      <c r="B11" s="139"/>
      <c r="C11" s="25"/>
      <c r="D11" s="25"/>
      <c r="E11" s="26"/>
      <c r="F11" s="150">
        <v>0</v>
      </c>
      <c r="G11" s="150">
        <v>0</v>
      </c>
      <c r="H11" s="150">
        <f>F11+G11</f>
        <v>0</v>
      </c>
      <c r="I11" s="25"/>
      <c r="J11" s="26"/>
      <c r="K11" s="25"/>
      <c r="L11" s="26"/>
      <c r="M11" s="150">
        <v>0</v>
      </c>
      <c r="N11" s="150">
        <v>0</v>
      </c>
      <c r="O11" s="150">
        <f>M11+N11</f>
        <v>0</v>
      </c>
    </row>
    <row r="12" spans="1:15" ht="12" customHeight="1">
      <c r="A12" s="138" t="s">
        <v>75</v>
      </c>
      <c r="B12" s="139"/>
      <c r="C12" s="25"/>
      <c r="D12" s="25"/>
      <c r="E12" s="26"/>
      <c r="F12" s="150">
        <f>SUM(E12)</f>
        <v>0</v>
      </c>
      <c r="G12" s="150">
        <f>SUM(F12)</f>
        <v>0</v>
      </c>
      <c r="H12" s="150">
        <f>F12+G12</f>
        <v>0</v>
      </c>
      <c r="I12" s="25"/>
      <c r="J12" s="26"/>
      <c r="K12" s="25"/>
      <c r="L12" s="26"/>
      <c r="M12" s="150">
        <v>0</v>
      </c>
      <c r="N12" s="150">
        <v>0</v>
      </c>
      <c r="O12" s="150">
        <f>M12+N12</f>
        <v>0</v>
      </c>
    </row>
    <row r="13" spans="1:15" ht="12" customHeight="1" thickBot="1">
      <c r="A13" s="565" t="s">
        <v>76</v>
      </c>
      <c r="B13" s="566"/>
      <c r="C13" s="567"/>
      <c r="D13" s="48"/>
      <c r="E13" s="49"/>
      <c r="F13" s="166">
        <f>SUM(F11:F12)</f>
        <v>0</v>
      </c>
      <c r="G13" s="166">
        <f>SUM(G11:G12)</f>
        <v>0</v>
      </c>
      <c r="H13" s="166">
        <f>SUM(H11:H12)</f>
        <v>0</v>
      </c>
      <c r="I13" s="140"/>
      <c r="J13" s="141"/>
      <c r="K13" s="140"/>
      <c r="L13" s="141"/>
      <c r="M13" s="166">
        <f>SUM(M11:M12)</f>
        <v>0</v>
      </c>
      <c r="N13" s="166">
        <f>SUM(N11:N12)</f>
        <v>0</v>
      </c>
      <c r="O13" s="166">
        <f>SUM(O11:O12)</f>
        <v>0</v>
      </c>
    </row>
    <row r="14" spans="1:15" ht="12" customHeight="1" thickBot="1">
      <c r="A14" s="570" t="s">
        <v>239</v>
      </c>
      <c r="B14" s="571"/>
      <c r="C14" s="571"/>
      <c r="D14" s="571"/>
      <c r="E14" s="571"/>
      <c r="F14" s="571"/>
      <c r="G14" s="571"/>
      <c r="H14" s="571"/>
      <c r="I14" s="571"/>
      <c r="J14" s="571"/>
      <c r="K14" s="571"/>
      <c r="L14" s="572"/>
      <c r="M14" s="200">
        <f>M10+M13</f>
        <v>0</v>
      </c>
      <c r="N14" s="201">
        <f>N10+N13</f>
        <v>0</v>
      </c>
      <c r="O14" s="202">
        <f>O10+O13</f>
        <v>0</v>
      </c>
    </row>
    <row r="15" spans="1:2" ht="12" customHeight="1">
      <c r="A15" s="1"/>
      <c r="B15" s="1"/>
    </row>
    <row r="16" spans="1:14" s="172" customFormat="1" ht="31.5" customHeight="1">
      <c r="A16" s="568" t="s">
        <v>459</v>
      </c>
      <c r="B16" s="568"/>
      <c r="C16" s="568"/>
      <c r="D16" s="568"/>
      <c r="E16" s="568"/>
      <c r="F16" s="568"/>
      <c r="G16" s="568"/>
      <c r="H16" s="568"/>
      <c r="I16" s="568"/>
      <c r="J16" s="568"/>
      <c r="K16" s="568"/>
      <c r="L16" s="568"/>
      <c r="M16" s="568"/>
      <c r="N16" s="569"/>
    </row>
    <row r="17" ht="12" customHeight="1"/>
    <row r="18" spans="1:15" ht="12" customHeight="1">
      <c r="A18" s="561" t="s">
        <v>338</v>
      </c>
      <c r="B18" s="458"/>
      <c r="C18" s="458"/>
      <c r="D18" s="458"/>
      <c r="E18" s="458"/>
      <c r="F18" s="458"/>
      <c r="G18" s="458"/>
      <c r="H18" s="458"/>
      <c r="I18" s="458"/>
      <c r="J18" s="458"/>
      <c r="K18" s="458"/>
      <c r="L18" s="458"/>
      <c r="M18" s="458"/>
      <c r="N18" s="458"/>
      <c r="O18" s="458"/>
    </row>
    <row r="19" spans="1:15" ht="12" customHeight="1">
      <c r="A19" s="458"/>
      <c r="B19" s="458"/>
      <c r="C19" s="458"/>
      <c r="D19" s="458"/>
      <c r="E19" s="458"/>
      <c r="F19" s="458"/>
      <c r="G19" s="458"/>
      <c r="H19" s="458"/>
      <c r="I19" s="458"/>
      <c r="J19" s="458"/>
      <c r="K19" s="458"/>
      <c r="L19" s="458"/>
      <c r="M19" s="458"/>
      <c r="N19" s="458"/>
      <c r="O19" s="458"/>
    </row>
    <row r="20" spans="1:15" ht="12" customHeight="1">
      <c r="A20" s="458"/>
      <c r="B20" s="458"/>
      <c r="C20" s="458"/>
      <c r="D20" s="458"/>
      <c r="E20" s="458"/>
      <c r="F20" s="458"/>
      <c r="G20" s="458"/>
      <c r="H20" s="458"/>
      <c r="I20" s="458"/>
      <c r="J20" s="458"/>
      <c r="K20" s="458"/>
      <c r="L20" s="458"/>
      <c r="M20" s="458"/>
      <c r="N20" s="458"/>
      <c r="O20" s="458"/>
    </row>
    <row r="31" ht="66.75" customHeight="1"/>
  </sheetData>
  <sheetProtection/>
  <mergeCells count="13">
    <mergeCell ref="M3:O5"/>
    <mergeCell ref="I5:J5"/>
    <mergeCell ref="K5:L5"/>
    <mergeCell ref="A18:O20"/>
    <mergeCell ref="A10:C10"/>
    <mergeCell ref="A13:C13"/>
    <mergeCell ref="A16:N16"/>
    <mergeCell ref="A14:L14"/>
    <mergeCell ref="A3:A6"/>
    <mergeCell ref="B3:B6"/>
    <mergeCell ref="C3:C6"/>
    <mergeCell ref="D3:H5"/>
    <mergeCell ref="I3:L4"/>
  </mergeCells>
  <hyperlinks>
    <hyperlink ref="A15" location="_ftnref1" display="_ftnref1"/>
  </hyperlinks>
  <printOptions horizontalCentered="1" verticalCentered="1"/>
  <pageMargins left="0.31496062992125984" right="0.31496062992125984" top="0.984251968503937" bottom="0.984251968503937" header="0.5118110236220472" footer="0.5118110236220472"/>
  <pageSetup horizontalDpi="600" verticalDpi="600" orientation="landscape" paperSize="9" scale="65"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2:N29"/>
  <sheetViews>
    <sheetView zoomScaleSheetLayoutView="90" zoomScalePageLayoutView="0" workbookViewId="0" topLeftCell="A7">
      <selection activeCell="N4" sqref="A4:IV18"/>
    </sheetView>
  </sheetViews>
  <sheetFormatPr defaultColWidth="9.140625" defaultRowHeight="12.75"/>
  <cols>
    <col min="1" max="1" width="12.7109375" style="23" customWidth="1"/>
    <col min="2" max="2" width="13.421875" style="23" customWidth="1"/>
    <col min="3" max="3" width="14.140625" style="23" customWidth="1"/>
    <col min="4" max="4" width="13.00390625" style="23" customWidth="1"/>
    <col min="5" max="5" width="20.57421875" style="23" customWidth="1"/>
    <col min="6" max="6" width="13.57421875" style="23" customWidth="1"/>
    <col min="7" max="7" width="12.8515625" style="23" customWidth="1"/>
    <col min="8" max="8" width="12.7109375" style="23" customWidth="1"/>
    <col min="9" max="10" width="11.28125" style="23" customWidth="1"/>
    <col min="11" max="11" width="18.8515625" style="23" customWidth="1"/>
    <col min="12" max="12" width="18.421875" style="23" customWidth="1"/>
    <col min="13" max="13" width="12.421875" style="23" customWidth="1"/>
    <col min="14" max="16384" width="9.140625" style="23" customWidth="1"/>
  </cols>
  <sheetData>
    <row r="2" ht="12.75">
      <c r="A2" s="29" t="s">
        <v>248</v>
      </c>
    </row>
    <row r="3" ht="13.5" thickBot="1"/>
    <row r="4" spans="1:13" s="158" customFormat="1" ht="27" customHeight="1" thickBot="1">
      <c r="A4" s="484" t="s">
        <v>189</v>
      </c>
      <c r="B4" s="460" t="s">
        <v>2</v>
      </c>
      <c r="C4" s="592"/>
      <c r="D4" s="592"/>
      <c r="E4" s="592"/>
      <c r="F4" s="461"/>
      <c r="G4" s="589" t="s">
        <v>397</v>
      </c>
      <c r="H4" s="590"/>
      <c r="I4" s="590"/>
      <c r="J4" s="591"/>
      <c r="K4" s="576" t="s">
        <v>159</v>
      </c>
      <c r="L4" s="577"/>
      <c r="M4" s="578"/>
    </row>
    <row r="5" spans="1:13" s="158" customFormat="1" ht="28.5" customHeight="1" thickBot="1">
      <c r="A5" s="486"/>
      <c r="B5" s="464"/>
      <c r="C5" s="593"/>
      <c r="D5" s="593"/>
      <c r="E5" s="593"/>
      <c r="F5" s="465"/>
      <c r="G5" s="482" t="s">
        <v>4</v>
      </c>
      <c r="H5" s="483"/>
      <c r="I5" s="482" t="s">
        <v>5</v>
      </c>
      <c r="J5" s="483"/>
      <c r="K5" s="582"/>
      <c r="L5" s="583"/>
      <c r="M5" s="584"/>
    </row>
    <row r="6" spans="1:13" s="158" customFormat="1" ht="24.75" thickBot="1">
      <c r="A6" s="159"/>
      <c r="B6" s="157" t="s">
        <v>6</v>
      </c>
      <c r="C6" s="156" t="s">
        <v>158</v>
      </c>
      <c r="D6" s="157" t="s">
        <v>12</v>
      </c>
      <c r="E6" s="157" t="s">
        <v>7</v>
      </c>
      <c r="F6" s="156" t="s">
        <v>0</v>
      </c>
      <c r="G6" s="157" t="s">
        <v>8</v>
      </c>
      <c r="H6" s="157" t="s">
        <v>9</v>
      </c>
      <c r="I6" s="157" t="s">
        <v>8</v>
      </c>
      <c r="J6" s="157" t="s">
        <v>10</v>
      </c>
      <c r="K6" s="157" t="s">
        <v>19</v>
      </c>
      <c r="L6" s="157" t="s">
        <v>7</v>
      </c>
      <c r="M6" s="156" t="s">
        <v>0</v>
      </c>
    </row>
    <row r="7" spans="1:13" ht="81" customHeight="1">
      <c r="A7" s="598" t="s">
        <v>396</v>
      </c>
      <c r="B7" s="142" t="s">
        <v>13</v>
      </c>
      <c r="C7" s="212" t="s">
        <v>370</v>
      </c>
      <c r="D7" s="253" t="s">
        <v>371</v>
      </c>
      <c r="E7" s="253" t="s">
        <v>375</v>
      </c>
      <c r="F7" s="254" t="s">
        <v>333</v>
      </c>
      <c r="G7" s="212" t="s">
        <v>372</v>
      </c>
      <c r="H7" s="212" t="s">
        <v>373</v>
      </c>
      <c r="I7" s="212" t="s">
        <v>334</v>
      </c>
      <c r="J7" s="212" t="s">
        <v>335</v>
      </c>
      <c r="K7" s="253" t="s">
        <v>374</v>
      </c>
      <c r="L7" s="255" t="s">
        <v>375</v>
      </c>
      <c r="M7" s="256" t="s">
        <v>333</v>
      </c>
    </row>
    <row r="8" spans="1:13" ht="119.25" customHeight="1">
      <c r="A8" s="594"/>
      <c r="B8" s="178" t="s">
        <v>14</v>
      </c>
      <c r="C8" s="257" t="s">
        <v>376</v>
      </c>
      <c r="D8" s="258" t="s">
        <v>377</v>
      </c>
      <c r="E8" s="258" t="s">
        <v>332</v>
      </c>
      <c r="F8" s="254" t="s">
        <v>333</v>
      </c>
      <c r="G8" s="212" t="s">
        <v>372</v>
      </c>
      <c r="H8" s="212" t="s">
        <v>373</v>
      </c>
      <c r="I8" s="212" t="s">
        <v>334</v>
      </c>
      <c r="J8" s="212" t="s">
        <v>335</v>
      </c>
      <c r="K8" s="258" t="s">
        <v>347</v>
      </c>
      <c r="L8" s="258" t="s">
        <v>348</v>
      </c>
      <c r="M8" s="256" t="s">
        <v>333</v>
      </c>
    </row>
    <row r="9" spans="1:13" ht="108">
      <c r="A9" s="594"/>
      <c r="B9" s="144" t="s">
        <v>293</v>
      </c>
      <c r="C9" s="257" t="s">
        <v>376</v>
      </c>
      <c r="D9" s="258" t="s">
        <v>377</v>
      </c>
      <c r="E9" s="258" t="s">
        <v>332</v>
      </c>
      <c r="F9" s="254" t="s">
        <v>333</v>
      </c>
      <c r="G9" s="212" t="s">
        <v>372</v>
      </c>
      <c r="H9" s="212" t="s">
        <v>373</v>
      </c>
      <c r="I9" s="212" t="s">
        <v>334</v>
      </c>
      <c r="J9" s="212" t="s">
        <v>335</v>
      </c>
      <c r="K9" s="258" t="s">
        <v>347</v>
      </c>
      <c r="L9" s="258" t="s">
        <v>348</v>
      </c>
      <c r="M9" s="256" t="s">
        <v>333</v>
      </c>
    </row>
    <row r="10" spans="1:13" ht="113.25" customHeight="1">
      <c r="A10" s="594"/>
      <c r="B10" s="178" t="s">
        <v>267</v>
      </c>
      <c r="C10" s="257" t="s">
        <v>378</v>
      </c>
      <c r="D10" s="258" t="s">
        <v>379</v>
      </c>
      <c r="E10" s="258" t="s">
        <v>380</v>
      </c>
      <c r="F10" s="254" t="s">
        <v>333</v>
      </c>
      <c r="G10" s="212" t="s">
        <v>372</v>
      </c>
      <c r="H10" s="212" t="s">
        <v>373</v>
      </c>
      <c r="I10" s="212" t="s">
        <v>334</v>
      </c>
      <c r="J10" s="212" t="s">
        <v>335</v>
      </c>
      <c r="K10" s="258" t="s">
        <v>381</v>
      </c>
      <c r="L10" s="258" t="s">
        <v>382</v>
      </c>
      <c r="M10" s="256" t="s">
        <v>333</v>
      </c>
    </row>
    <row r="11" spans="1:13" ht="12.75" customHeight="1">
      <c r="A11" s="594"/>
      <c r="B11" s="178" t="s">
        <v>13</v>
      </c>
      <c r="C11" s="178"/>
      <c r="D11" s="179">
        <v>0</v>
      </c>
      <c r="E11" s="179">
        <v>0</v>
      </c>
      <c r="F11" s="179">
        <f>D11+E11</f>
        <v>0</v>
      </c>
      <c r="G11" s="178"/>
      <c r="H11" s="178"/>
      <c r="I11" s="178"/>
      <c r="J11" s="178"/>
      <c r="K11" s="179">
        <v>0</v>
      </c>
      <c r="L11" s="180">
        <v>0</v>
      </c>
      <c r="M11" s="180">
        <f>K11+L11</f>
        <v>0</v>
      </c>
    </row>
    <row r="12" spans="1:13" ht="12.75" customHeight="1">
      <c r="A12" s="594"/>
      <c r="B12" s="178" t="s">
        <v>14</v>
      </c>
      <c r="C12" s="178"/>
      <c r="D12" s="179">
        <v>0</v>
      </c>
      <c r="E12" s="179">
        <v>0</v>
      </c>
      <c r="F12" s="179">
        <f>D12+E12</f>
        <v>0</v>
      </c>
      <c r="G12" s="178"/>
      <c r="H12" s="178"/>
      <c r="I12" s="178"/>
      <c r="J12" s="178"/>
      <c r="K12" s="179">
        <v>0</v>
      </c>
      <c r="L12" s="180">
        <v>0</v>
      </c>
      <c r="M12" s="180">
        <f>K12+L12</f>
        <v>0</v>
      </c>
    </row>
    <row r="13" spans="1:13" ht="12.75">
      <c r="A13" s="594"/>
      <c r="B13" s="178" t="s">
        <v>268</v>
      </c>
      <c r="C13" s="178"/>
      <c r="D13" s="179">
        <v>0</v>
      </c>
      <c r="E13" s="179">
        <v>0</v>
      </c>
      <c r="F13" s="179">
        <f>D13+E13</f>
        <v>0</v>
      </c>
      <c r="G13" s="178"/>
      <c r="H13" s="178"/>
      <c r="I13" s="178"/>
      <c r="J13" s="178"/>
      <c r="K13" s="179">
        <v>0</v>
      </c>
      <c r="L13" s="180">
        <v>0</v>
      </c>
      <c r="M13" s="180">
        <f>K13+L13</f>
        <v>0</v>
      </c>
    </row>
    <row r="14" spans="1:13" ht="13.5" thickBot="1">
      <c r="A14" s="595"/>
      <c r="B14" s="144" t="s">
        <v>293</v>
      </c>
      <c r="C14" s="144"/>
      <c r="D14" s="182">
        <v>0</v>
      </c>
      <c r="E14" s="182">
        <v>0</v>
      </c>
      <c r="F14" s="182">
        <f>D14+E14</f>
        <v>0</v>
      </c>
      <c r="G14" s="144"/>
      <c r="H14" s="183"/>
      <c r="I14" s="144"/>
      <c r="J14" s="183"/>
      <c r="K14" s="182">
        <v>0</v>
      </c>
      <c r="L14" s="184">
        <v>0</v>
      </c>
      <c r="M14" s="184">
        <f>K14+L14</f>
        <v>0</v>
      </c>
    </row>
    <row r="15" spans="1:13" ht="13.5" customHeight="1" thickBot="1">
      <c r="A15" s="596" t="s">
        <v>11</v>
      </c>
      <c r="B15" s="597"/>
      <c r="C15" s="30"/>
      <c r="D15" s="30"/>
      <c r="E15" s="30"/>
      <c r="F15" s="30"/>
      <c r="G15" s="30"/>
      <c r="H15" s="151"/>
      <c r="I15" s="30"/>
      <c r="J15" s="30"/>
      <c r="K15" s="153">
        <f>SUM(K7:K14)</f>
        <v>0</v>
      </c>
      <c r="L15" s="143">
        <f>SUM(L7:L14)</f>
        <v>0</v>
      </c>
      <c r="M15" s="152">
        <f>SUM(M7:M14)</f>
        <v>0</v>
      </c>
    </row>
    <row r="16" spans="1:13" ht="23.25" customHeight="1">
      <c r="A16" s="57"/>
      <c r="B16" s="57"/>
      <c r="C16" s="58"/>
      <c r="D16" s="59"/>
      <c r="E16" s="59"/>
      <c r="F16" s="59"/>
      <c r="G16" s="59"/>
      <c r="H16" s="59"/>
      <c r="I16" s="59"/>
      <c r="J16" s="59"/>
      <c r="K16" s="60"/>
      <c r="L16" s="60"/>
      <c r="M16" s="60"/>
    </row>
    <row r="17" spans="1:14" s="172" customFormat="1" ht="24" customHeight="1">
      <c r="A17" s="568" t="s">
        <v>459</v>
      </c>
      <c r="B17" s="568"/>
      <c r="C17" s="568"/>
      <c r="D17" s="568"/>
      <c r="E17" s="568"/>
      <c r="F17" s="568"/>
      <c r="G17" s="568"/>
      <c r="H17" s="568"/>
      <c r="I17" s="568"/>
      <c r="J17" s="568"/>
      <c r="K17" s="568"/>
      <c r="L17" s="568"/>
      <c r="M17" s="568"/>
      <c r="N17" s="568"/>
    </row>
    <row r="18" spans="1:13" ht="16.5" customHeight="1">
      <c r="A18" s="82" t="s">
        <v>157</v>
      </c>
      <c r="B18" s="31"/>
      <c r="C18" s="31"/>
      <c r="D18" s="31"/>
      <c r="E18" s="31"/>
      <c r="F18" s="31"/>
      <c r="G18" s="31"/>
      <c r="H18" s="31"/>
      <c r="I18" s="31"/>
      <c r="J18" s="31"/>
      <c r="K18" s="31"/>
      <c r="L18" s="31"/>
      <c r="M18" s="31"/>
    </row>
    <row r="20" spans="1:7" ht="12.75" hidden="1">
      <c r="A20" s="599"/>
      <c r="B20" s="600"/>
      <c r="C20" s="600"/>
      <c r="D20" s="600"/>
      <c r="E20" s="600"/>
      <c r="F20" s="600"/>
      <c r="G20" s="601"/>
    </row>
    <row r="21" spans="1:7" ht="12.75" hidden="1">
      <c r="A21" s="599"/>
      <c r="B21" s="600"/>
      <c r="C21" s="600"/>
      <c r="D21" s="600"/>
      <c r="E21" s="600"/>
      <c r="F21" s="600"/>
      <c r="G21" s="601"/>
    </row>
    <row r="22" spans="1:7" ht="12.75" hidden="1">
      <c r="A22" s="599"/>
      <c r="B22" s="600"/>
      <c r="C22" s="600"/>
      <c r="D22" s="600"/>
      <c r="E22" s="600"/>
      <c r="F22" s="600"/>
      <c r="G22" s="601"/>
    </row>
    <row r="23" spans="1:7" ht="13.5" hidden="1" thickBot="1">
      <c r="A23" s="602"/>
      <c r="B23" s="603"/>
      <c r="C23" s="603"/>
      <c r="D23" s="603"/>
      <c r="E23" s="603"/>
      <c r="F23" s="603"/>
      <c r="G23" s="604"/>
    </row>
    <row r="26" spans="1:13" ht="12.75" customHeight="1">
      <c r="A26" s="587" t="s">
        <v>383</v>
      </c>
      <c r="B26" s="588"/>
      <c r="C26" s="588"/>
      <c r="D26" s="588"/>
      <c r="E26" s="588"/>
      <c r="F26" s="588"/>
      <c r="G26" s="588"/>
      <c r="H26" s="588"/>
      <c r="I26" s="588"/>
      <c r="J26" s="588"/>
      <c r="K26" s="588"/>
      <c r="L26" s="588"/>
      <c r="M26" s="588"/>
    </row>
    <row r="27" spans="1:13" ht="12.75" customHeight="1">
      <c r="A27" s="587"/>
      <c r="B27" s="588"/>
      <c r="C27" s="588"/>
      <c r="D27" s="588"/>
      <c r="E27" s="588"/>
      <c r="F27" s="588"/>
      <c r="G27" s="588"/>
      <c r="H27" s="588"/>
      <c r="I27" s="588"/>
      <c r="J27" s="588"/>
      <c r="K27" s="588"/>
      <c r="L27" s="588"/>
      <c r="M27" s="588"/>
    </row>
    <row r="28" spans="1:13" ht="12.75" customHeight="1">
      <c r="A28" s="587"/>
      <c r="B28" s="588"/>
      <c r="C28" s="588"/>
      <c r="D28" s="588"/>
      <c r="E28" s="588"/>
      <c r="F28" s="588"/>
      <c r="G28" s="588"/>
      <c r="H28" s="588"/>
      <c r="I28" s="588"/>
      <c r="J28" s="588"/>
      <c r="K28" s="588"/>
      <c r="L28" s="588"/>
      <c r="M28" s="588"/>
    </row>
    <row r="29" spans="1:13" ht="33.75" customHeight="1">
      <c r="A29" s="587"/>
      <c r="B29" s="588"/>
      <c r="C29" s="588"/>
      <c r="D29" s="588"/>
      <c r="E29" s="588"/>
      <c r="F29" s="588"/>
      <c r="G29" s="588"/>
      <c r="H29" s="588"/>
      <c r="I29" s="588"/>
      <c r="J29" s="588"/>
      <c r="K29" s="588"/>
      <c r="L29" s="588"/>
      <c r="M29" s="588"/>
    </row>
  </sheetData>
  <sheetProtection/>
  <mergeCells count="12">
    <mergeCell ref="A17:N17"/>
    <mergeCell ref="K4:M5"/>
    <mergeCell ref="G5:H5"/>
    <mergeCell ref="I5:J5"/>
    <mergeCell ref="A26:M29"/>
    <mergeCell ref="G4:J4"/>
    <mergeCell ref="A4:A5"/>
    <mergeCell ref="B4:F5"/>
    <mergeCell ref="A11:A14"/>
    <mergeCell ref="A15:B15"/>
    <mergeCell ref="A7:A10"/>
    <mergeCell ref="A20:G23"/>
  </mergeCells>
  <printOptions/>
  <pageMargins left="0.7480314960629921" right="0.7480314960629921" top="0.984251968503937" bottom="0.984251968503937" header="0.5118110236220472" footer="0.5118110236220472"/>
  <pageSetup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dimension ref="A2:L11"/>
  <sheetViews>
    <sheetView zoomScalePageLayoutView="0" workbookViewId="0" topLeftCell="A1">
      <selection activeCell="D25" sqref="D25"/>
    </sheetView>
  </sheetViews>
  <sheetFormatPr defaultColWidth="9.140625" defaultRowHeight="12.75"/>
  <cols>
    <col min="1" max="1" width="5.57421875" style="23" customWidth="1"/>
    <col min="2" max="2" width="22.57421875" style="23" customWidth="1"/>
    <col min="3" max="3" width="15.57421875" style="23" customWidth="1"/>
    <col min="4" max="4" width="13.57421875" style="23" customWidth="1"/>
    <col min="5" max="5" width="16.00390625" style="23" customWidth="1"/>
    <col min="6" max="6" width="12.28125" style="23" customWidth="1"/>
    <col min="7" max="7" width="12.140625" style="23" customWidth="1"/>
    <col min="8" max="8" width="11.28125" style="23" customWidth="1"/>
    <col min="9" max="9" width="13.7109375" style="23" customWidth="1"/>
    <col min="10" max="10" width="14.140625" style="23" customWidth="1"/>
    <col min="11" max="12" width="9.28125" style="23" bestFit="1" customWidth="1"/>
    <col min="13" max="16384" width="9.140625" style="23" customWidth="1"/>
  </cols>
  <sheetData>
    <row r="2" spans="1:2" ht="13.5" thickBot="1">
      <c r="A2" s="29" t="s">
        <v>253</v>
      </c>
      <c r="B2" s="29"/>
    </row>
    <row r="3" spans="1:10" s="158" customFormat="1" ht="28.5" customHeight="1" thickBot="1">
      <c r="A3" s="484" t="s">
        <v>250</v>
      </c>
      <c r="B3" s="484" t="s">
        <v>168</v>
      </c>
      <c r="C3" s="484" t="s">
        <v>3</v>
      </c>
      <c r="D3" s="573" t="s">
        <v>251</v>
      </c>
      <c r="E3" s="461" t="s">
        <v>252</v>
      </c>
      <c r="F3" s="482" t="s">
        <v>4</v>
      </c>
      <c r="G3" s="483"/>
      <c r="H3" s="482" t="s">
        <v>5</v>
      </c>
      <c r="I3" s="483"/>
      <c r="J3" s="573" t="s">
        <v>249</v>
      </c>
    </row>
    <row r="4" spans="1:10" s="158" customFormat="1" ht="13.5" thickBot="1">
      <c r="A4" s="606"/>
      <c r="B4" s="606"/>
      <c r="C4" s="606"/>
      <c r="D4" s="606"/>
      <c r="E4" s="605"/>
      <c r="F4" s="157" t="s">
        <v>8</v>
      </c>
      <c r="G4" s="157" t="s">
        <v>9</v>
      </c>
      <c r="H4" s="157" t="s">
        <v>8</v>
      </c>
      <c r="I4" s="157" t="s">
        <v>10</v>
      </c>
      <c r="J4" s="606"/>
    </row>
    <row r="5" spans="1:10" ht="54" customHeight="1">
      <c r="A5" s="187">
        <v>1</v>
      </c>
      <c r="B5" s="212" t="s">
        <v>384</v>
      </c>
      <c r="C5" s="212" t="s">
        <v>385</v>
      </c>
      <c r="D5" s="259" t="s">
        <v>386</v>
      </c>
      <c r="E5" s="253" t="s">
        <v>387</v>
      </c>
      <c r="F5" s="212" t="s">
        <v>372</v>
      </c>
      <c r="G5" s="259" t="s">
        <v>373</v>
      </c>
      <c r="H5" s="212" t="s">
        <v>334</v>
      </c>
      <c r="I5" s="212" t="s">
        <v>335</v>
      </c>
      <c r="J5" s="253" t="s">
        <v>388</v>
      </c>
    </row>
    <row r="6" spans="1:10" ht="12.75">
      <c r="A6" s="185">
        <v>2</v>
      </c>
      <c r="B6" s="178"/>
      <c r="C6" s="178"/>
      <c r="D6" s="181"/>
      <c r="E6" s="179">
        <v>0</v>
      </c>
      <c r="F6" s="178"/>
      <c r="G6" s="181"/>
      <c r="H6" s="178"/>
      <c r="I6" s="178"/>
      <c r="J6" s="179">
        <v>0</v>
      </c>
    </row>
    <row r="7" spans="1:10" ht="13.5" thickBot="1">
      <c r="A7" s="186">
        <v>3</v>
      </c>
      <c r="B7" s="144"/>
      <c r="C7" s="144"/>
      <c r="D7" s="183"/>
      <c r="E7" s="182">
        <v>0</v>
      </c>
      <c r="F7" s="144"/>
      <c r="G7" s="183"/>
      <c r="H7" s="144"/>
      <c r="I7" s="144"/>
      <c r="J7" s="182">
        <v>0</v>
      </c>
    </row>
    <row r="8" spans="1:10" ht="27" customHeight="1" thickBot="1">
      <c r="A8" s="596" t="s">
        <v>11</v>
      </c>
      <c r="B8" s="597"/>
      <c r="C8" s="597"/>
      <c r="D8" s="30"/>
      <c r="E8" s="167" t="s">
        <v>333</v>
      </c>
      <c r="F8" s="30"/>
      <c r="G8" s="151"/>
      <c r="H8" s="30"/>
      <c r="I8" s="30"/>
      <c r="J8" s="167" t="s">
        <v>333</v>
      </c>
    </row>
    <row r="9" spans="1:12" ht="13.5" customHeight="1">
      <c r="A9" s="57"/>
      <c r="B9" s="57"/>
      <c r="C9" s="57"/>
      <c r="D9" s="58"/>
      <c r="E9" s="59"/>
      <c r="F9" s="59"/>
      <c r="G9" s="59"/>
      <c r="H9" s="59"/>
      <c r="I9" s="59"/>
      <c r="J9" s="60"/>
      <c r="K9" s="60"/>
      <c r="L9" s="60"/>
    </row>
    <row r="10" spans="1:11" ht="12.75">
      <c r="A10" s="607"/>
      <c r="B10" s="608"/>
      <c r="C10" s="608"/>
      <c r="D10" s="608"/>
      <c r="E10" s="608"/>
      <c r="F10" s="608"/>
      <c r="G10" s="608"/>
      <c r="H10" s="608"/>
      <c r="I10" s="608"/>
      <c r="J10" s="608"/>
      <c r="K10" s="608"/>
    </row>
    <row r="11" spans="1:11" ht="12.75">
      <c r="A11" s="608"/>
      <c r="B11" s="608"/>
      <c r="C11" s="608"/>
      <c r="D11" s="608"/>
      <c r="E11" s="608"/>
      <c r="F11" s="608"/>
      <c r="G11" s="608"/>
      <c r="H11" s="608"/>
      <c r="I11" s="608"/>
      <c r="J11" s="608"/>
      <c r="K11" s="608"/>
    </row>
    <row r="12" ht="13.5" customHeight="1"/>
  </sheetData>
  <sheetProtection/>
  <mergeCells count="10">
    <mergeCell ref="E3:E4"/>
    <mergeCell ref="F3:G3"/>
    <mergeCell ref="H3:I3"/>
    <mergeCell ref="J3:J4"/>
    <mergeCell ref="A8:C8"/>
    <mergeCell ref="A10:K11"/>
    <mergeCell ref="A3:A4"/>
    <mergeCell ref="B3:B4"/>
    <mergeCell ref="C3:C4"/>
    <mergeCell ref="D3:D4"/>
  </mergeCells>
  <printOptions/>
  <pageMargins left="0.7" right="0.7" top="0.75" bottom="0.75" header="0.3" footer="0.3"/>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anca.voinea</dc:creator>
  <cp:keywords/>
  <dc:description/>
  <cp:lastModifiedBy>Adela Mihaela Vasile</cp:lastModifiedBy>
  <cp:lastPrinted>2016-11-11T10:36:39Z</cp:lastPrinted>
  <dcterms:created xsi:type="dcterms:W3CDTF">2010-03-08T10:35:56Z</dcterms:created>
  <dcterms:modified xsi:type="dcterms:W3CDTF">2017-03-13T12:30:59Z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