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LANSARI POCU\GS CS OS 3.10-3.11 COMPETITIV RESTRANS IANUARIE 2019\FINAL APRILIE 2019\"/>
    </mc:Choice>
  </mc:AlternateContent>
  <bookViews>
    <workbookView xWindow="0" yWindow="0" windowWidth="24000" windowHeight="9735"/>
  </bookViews>
  <sheets>
    <sheet name="Foaie1" sheetId="1" r:id="rId1"/>
  </sheets>
  <calcPr calcId="152511"/>
</workbook>
</file>

<file path=xl/calcChain.xml><?xml version="1.0" encoding="utf-8"?>
<calcChain xmlns="http://schemas.openxmlformats.org/spreadsheetml/2006/main">
  <c r="E32" i="1" l="1"/>
  <c r="E13" i="1"/>
  <c r="E81" i="1" l="1"/>
  <c r="E84" i="1"/>
  <c r="E68" i="1"/>
  <c r="E60" i="1"/>
  <c r="E43" i="1"/>
  <c r="E80" i="1" l="1"/>
  <c r="E33" i="1"/>
  <c r="E40" i="1"/>
  <c r="E48" i="1"/>
  <c r="E51" i="1"/>
  <c r="E57" i="1"/>
  <c r="E65" i="1"/>
  <c r="E28" i="1"/>
  <c r="E54" i="1" l="1"/>
  <c r="E18" i="1" l="1"/>
  <c r="E9" i="1" s="1"/>
</calcChain>
</file>

<file path=xl/sharedStrings.xml><?xml version="1.0" encoding="utf-8"?>
<sst xmlns="http://schemas.openxmlformats.org/spreadsheetml/2006/main" count="133" uniqueCount="113">
  <si>
    <t>Punctaj</t>
  </si>
  <si>
    <t>1.</t>
  </si>
  <si>
    <t>1.1.</t>
  </si>
  <si>
    <t>1.2.</t>
  </si>
  <si>
    <t>1.3.</t>
  </si>
  <si>
    <t>1.4.</t>
  </si>
  <si>
    <t>2.1.</t>
  </si>
  <si>
    <t>2.5.</t>
  </si>
  <si>
    <t>2.6.</t>
  </si>
  <si>
    <t>3.1.</t>
  </si>
  <si>
    <t>3.2.</t>
  </si>
  <si>
    <t>4.1.</t>
  </si>
  <si>
    <t>Programul Operaţional Capital Uman 2014-2020</t>
  </si>
  <si>
    <t>Criteriu/ Subcriteriu de evaluare și selecție</t>
  </si>
  <si>
    <t>1.6.</t>
  </si>
  <si>
    <t>Proiectul contribuie prin activitățile propuse la promovarea temelor secundare din POCU 2014-2020, conform specificațiilor din Ghidului Solicitantului (inovare socială)</t>
  </si>
  <si>
    <t>Descrierea clară a partenerilor, a rolului acestora, a utilității şi relevanței experienței fiecărui membru al parteneriatului în raport cu nevoile identificate ale grupului țintă şi cu obiectivele proiectului</t>
  </si>
  <si>
    <t>Indicatorii de realizare sunt rezultatul direct al activităților proiectului, țintele sunt realiste (cuantificate corect) şi conduc la îndeplinirea obiectivelor proiectului</t>
  </si>
  <si>
    <t xml:space="preserve">2.2. </t>
  </si>
  <si>
    <t>Proiectul prezintă valoare adăugată</t>
  </si>
  <si>
    <t>3.3.</t>
  </si>
  <si>
    <t xml:space="preserve">Proiectul contribuie la îndeplinirea obiectivelor din documentele strategice relevante pentru proiect </t>
  </si>
  <si>
    <t>Modalitate de acordare punctaj pe subcriterii</t>
  </si>
  <si>
    <t>punctajele sunt cumulative</t>
  </si>
  <si>
    <t>punctajele sunt disjunctive</t>
  </si>
  <si>
    <t>Sunt identificate riscuri care pot afecta implementarea proiectului. Se va ține cont de realismul descrierii riscurilor. Nu se va acorda prioritate numărului riscurilor identificate</t>
  </si>
  <si>
    <t>Resursele umane (număr persoane, experiența profesională a acestora, implicarea acestora în proiect) sunt adecvate în raport cu activitățile propuse și rezultatele așteptate</t>
  </si>
  <si>
    <t>RELEVANȚĂ – măsura în care proiectul contribuie la realizarea obiectivelor din documentele strategice relevante şi la soluționarea nevoilor specifice ale grupului țintă (maxim 30 puncte; minim 21 puncte)</t>
  </si>
  <si>
    <t>SUSTENABILITATE – măsura în care proiectul asigură continuarea efectelor sale şi valorificarea rezultatelor obținute după încetarea sursei de finanțare (maxim 10 puncte; minim 7 puncte)</t>
  </si>
  <si>
    <t>Observații</t>
  </si>
  <si>
    <t>1.5.</t>
  </si>
  <si>
    <t xml:space="preserve">Sunt prezentate măsurile de prevenire a apariției riscurilor şi de atenuare a efectelor acestora. 
</t>
  </si>
  <si>
    <t>Proiectul are prevăzute, din timpul implementării, acţiuni/activităţi care duc la sustenabilitatea proiectului (de exemplu, crearea de parteneriate, implicare în proiect a altor factori interesaţi, alocarea în bugetul viitor a unei sume pentru continuarea activităţii, valorificarea rezultatelor printr-un alt proiect/alte activităţi, demararea unor activităţi care să continue proiectul prezent etc.)</t>
  </si>
  <si>
    <t>EFICACITATE – măsura în care rezultatele proiectului contribuie la atingerea obiectivelor propuse (maxim 30 puncte minim 21 puncte)</t>
  </si>
  <si>
    <t xml:space="preserve">punctajele sunt cumulative </t>
  </si>
  <si>
    <t>În proiect sunt identificate riscurile care pot afecta atingerea obiectivelor proiectului şi este prevăzut un plan de gestionare a acestora</t>
  </si>
  <si>
    <t xml:space="preserve">Proiectul contribuie prin activitățile propuse la promovarea temelor orizontale din POCU 2014-2020, conform specificațiilor din Ghidului Solicitantului (egalitate de şanse/ nediscriminare/ egalitatea între femei și bărbați; utilizarea TIC și contribuția la dezvoltarea de competențe digitale) </t>
  </si>
  <si>
    <t>Sunt prezentate măsuri specifice prin care se asigură respectarea prevederilor legale în domeniul egalității de şanse/ nediscriminare/ egalitatea între femei și bărbați</t>
  </si>
  <si>
    <t xml:space="preserve">Sunt prezentate măsuri specifice prin care se asigură respectarea prevederilor legale în domeniul utilizării TIC și contribuției la dezvoltarea de competențe digitale) </t>
  </si>
  <si>
    <r>
      <rPr>
        <b/>
        <sz val="11"/>
        <color rgb="FF002060"/>
        <rFont val="Trebuchet MS"/>
        <family val="2"/>
        <charset val="238"/>
      </rPr>
      <t>Proiectul detaliază modul în care sunt identificate și implicate în activitățile proiectului categorii specifice de persoane care fac parte din grupul țintă</t>
    </r>
    <r>
      <rPr>
        <sz val="11"/>
        <color rgb="FF002060"/>
        <rFont val="Trebuchet MS"/>
        <family val="2"/>
        <charset val="238"/>
      </rPr>
      <t xml:space="preserve"> 
</t>
    </r>
  </si>
  <si>
    <t>3.4.</t>
  </si>
  <si>
    <t>3.5.</t>
  </si>
  <si>
    <t>Notarea cu  0 a unui subcriteriu NU conduce la respingerea proiectului, procesul de evaluare şi selecţie continuându-se, în funcţie de punctajul final obţinut de proiect.
Punctajul aferent unui criteriu reprezintă suma punctajelor obținute la fiecare subcriteriu aferent.
Punctajul final reprezintă suma punctajelor obținute la toate cele 4 criterii.
Un proiect va fi selectat pentru finanţare numai dacă va cumula în urma evaluării un punctaj minim de 70 de puncte, precum și punctajul minim pe fiecare dintre cele 4 criterii.</t>
  </si>
  <si>
    <t>Dacă proiectul propune și fundamentează 1 dintre temele secundare:  inovare socială/ nediscriminare</t>
  </si>
  <si>
    <t>Dacă proiectul propune și fundamentează 2 dintre temele secundare:  inovare socială/ nediscriminare</t>
  </si>
  <si>
    <t>Pozițiile membrilor echipei de management a proiectului sunt justificate, având atribuții individuale, care nu se suprapun, chiar dacă proiectul se implementează în parteneriat sau se apelează la externalizare</t>
  </si>
  <si>
    <t>EFICIENȚĂ – Măsura în care proiectul asigură utilizarea optimă a resurselor financiare în termeni de rezonabilitate a costurilor, fundamentarea bugetului, respectarea plafoanelor prevăzute in Orientările Generale în vederea atingerii rezultatelor propuse, precum și asigurarea capacitații operaționale a solicitantului și a partenerilor (maxim 30 puncte; minim 21 puncte)</t>
  </si>
  <si>
    <t>Axa prioritară 3: Locuri de muncă pentru toți</t>
  </si>
  <si>
    <t xml:space="preserve">Obiectivul specific 3.10: Adaptarea structurilor SPO de la nivel național și teritorial prin introducerea unor noi instrumente / sisteme / proceduri / servicii / mecanisme etc. privind nevoile și dinamica pieței muncii/ corelarea  cererii cu oferta de forță de muncă, monitorizarea indicatorilor relevanți din perspectiva pieței muncii, monitorizarea și evaluarea serviciilor furnizate de SPO, dezvoltarea  bazei de date SPO cu tinerii NEETs, șomeri de lungă durată, grupuri vulnerabile.
Obiectivul specific 3.11: Creșterea satisfacției clienților SPO, a diversității și gradului de cuprindere a serviciilor oferite angajatorilor și persoanelor aflate în căutarea unui loc de muncă
</t>
  </si>
  <si>
    <t>Anexa 3: Grila de evaluare și selecție tehnico-financiara</t>
  </si>
  <si>
    <t xml:space="preserve">Grupul țintă al proiectului este definit clar si cuantificat, in relatie cu analiza de nevoi si resursele din cadrul proiectului </t>
  </si>
  <si>
    <t xml:space="preserve">Nevoile grupului tinta sunt clar identificate, fundamentate prin analiza proprie a solicitantului, sunt specific proiectului si correlate cu obiectivele acestuia (se va face referire la sursele de informatii pentru analiza de nevoi realizata de solicitant) </t>
  </si>
  <si>
    <t>Proiectul prezinta detaliat metodologia si rezultatele analizei nevoilor</t>
  </si>
  <si>
    <t>Este descrisă experiența solicitantului si a partenerilor, implicarea acestora in proiect si sunt prezentate resursele materiale și umane pe care le pun la dispoziție pentru implementarea proiectului</t>
  </si>
  <si>
    <t>Implicarea partenerului în proiect aduce plus-valoare, maximizând rezultatele proiectului şi calitatea acestora</t>
  </si>
  <si>
    <t>Exista corelare între activități, realizările imediate (natură şi ținte) şi grupul țintă (natură şi dimensiune)?</t>
  </si>
  <si>
    <t>Implementarea altor măsuri care vor contribui la creșterea calității serviciilor furnizate de SPO este descrisa detaliat şi contribuie în mod direct la atingerea indicatorilor de realizare propuşi prin proiect, având în vedere resursele financiare, umane şi materiale ale proiectului?</t>
  </si>
  <si>
    <t>Pentru activitatile principale din proiect țintele indicatorilor de realizare pentru regiunile mai puțin dezvoltate/ regiunea mai dezvoltată sunt stabilite în funcţie de tipul activităţilor, graficul de planificare a activităţilor, resursele prevăzute, natura rezultatelor?</t>
  </si>
  <si>
    <t>Tintele propuse sunt stabilite in functie de tipul activitatilor, graficul de planificare al activitatilor, resursele prevazute, natura rezultatelor</t>
  </si>
  <si>
    <t>Proiectul prezintă beneficiile suplimentare pe care membrii grupului țintă Clienți ai SPO actuali și potențiali (angajatori, persoane aflate în căutarea unui loc de muncă, persoane neînregistrate la SPO) etc le primesc ca urmare a implementării proiectului</t>
  </si>
  <si>
    <t xml:space="preserve">Proiectul prezintă impactul estimat asupra grupului ţintă Clienți ai SPO actuali și potențiali (angajatori, persoane aflate în căutarea unui loc de muncă, persoane neînregistrate la SPO) etc şi asupra domeniului </t>
  </si>
  <si>
    <t>Proiectul prevede masuri de monitorizare adecvate in raport cu complexitatea proiectului, pentru a asigura atingerea rezultatelor vizate</t>
  </si>
  <si>
    <t xml:space="preserve">Proiectul prevede măsuri adecvate de monitorizare pentru Acțiuni de dezvoltare a resursei umane din structurile serviciului public de ocupare a forței de muncă în raport cu complexitatea acesteia, pentru a asigura atingerea rezultatelor propuse </t>
  </si>
  <si>
    <t xml:space="preserve">Proiectul prevede măsuri adecvate de monitorizare pentru celelalte activități din proiect în raport cu complexitatea lor, pentru a asigura atingerea rezultatelor propuse </t>
  </si>
  <si>
    <t>Costurile incluse în buget sunt realiste în raport cu nivelul pieței, fundamentate printr-o analiză realizată de solicitant</t>
  </si>
  <si>
    <t>Este prezentata o analiza a costurilor de pe piata pentru servicii/bunuri similare</t>
  </si>
  <si>
    <t>Costurile incluse in buget sunt oportune in raport cu activitatile propuse si rezultatele asteptate</t>
  </si>
  <si>
    <t>Exista un raport rezonabil intre rezultatele urmarite si costul alocat acestora</t>
  </si>
  <si>
    <t>Nivelurile costurilor estimate sunt adecvate optiunilor tehnice propuse si specificului activitatilor, rezultatelor si resurselor existente. Nu se vor analiza cheltuielile efectuate exclusiv in beneficiul managementului/administrarii proiectului</t>
  </si>
  <si>
    <t>Experiența profesională a managerului de proiect este relevantă pentru domeniul  proiectului</t>
  </si>
  <si>
    <t>Echipa de implementare a proiectului – experții cheie implicați în activitatile proiectului sunt adecvati ca număr în raport cu planul de implementare a proiectului și cu rezultatele estimate</t>
  </si>
  <si>
    <t>Echipa de implementare a proiectului – experții cheie implicați în experții cheie implicați în activitatile proiectului sunt adecvati ca  expertiză și durată de implicare în raport cu planul de implementare a proiectului și cu rezultatele estimate</t>
  </si>
  <si>
    <t xml:space="preserve">Resursele materiale sunt adecvate ca natură, structură şi dimensiune în raport cu activitățile propuse și rezultatele așteptate
</t>
  </si>
  <si>
    <t xml:space="preserve">Resursele materiale puse la dispoziție de solicitant și/sau parteneri, daca este cazul sunt utile pentru buna implementare a proiectului (sedii, echipamente IT, mijloace de transport etc.)  </t>
  </si>
  <si>
    <t>Necesitatea resurselor materiale ce urmează a fi achiziționate din bugetul proiectului este justificată și contribuie la buna implementare acestora (sedii, echipamente IT si mijloace de transport)</t>
  </si>
  <si>
    <t>Planificarea activităților proiectului este raţională în raport cu natura activităților propuse și cu rezultatele așteptate.</t>
  </si>
  <si>
    <t>Planificarea activităților se face in functie de natura acestora, succesiunea lor este logica</t>
  </si>
  <si>
    <t>Termenele de realizare tin cont de durata de obtinere a rezultatelor si de resursele puse la dispozitie prin proiect</t>
  </si>
  <si>
    <t>Experienta operationala a solicitantului și partenerilor (acolo unde proiectul se implementeaza in parteneriat)</t>
  </si>
  <si>
    <t xml:space="preserve">Experienta operationala a solicitantului </t>
  </si>
  <si>
    <t xml:space="preserve">Solicitantul are experiență de până la 12 luni în domeniul de activitate vizat de aceasta </t>
  </si>
  <si>
    <t xml:space="preserve">Solicitantul are experiență între 12 luni - 24 luni în domeniul de activitate vizat de aceasta </t>
  </si>
  <si>
    <t xml:space="preserve">Solicitantul are experiență peste 24 luni în domeniul de activitate vizat de aceasta </t>
  </si>
  <si>
    <t xml:space="preserve">Experienta operationala a partenerilor (acolo unde proiectul se implementeaza in parteneriat) in implementarea activitatilor </t>
  </si>
  <si>
    <t xml:space="preserve">Partenerul/partenerii are/au experiență între 6 luni - 12 luni în domeniul de activitate vizat </t>
  </si>
  <si>
    <t xml:space="preserve">Partenerul/partenerii are/au experiență peste 12 luni în domeniul de activitate vizat </t>
  </si>
  <si>
    <t>Proiectul include activități în timpul implementării care duc la valorificarea rezultatelor proiectului după finalizarea acestuia</t>
  </si>
  <si>
    <t xml:space="preserve">Sustenabilitate instituţională- Proiectul include activități în timpul implementării care duc la  transferabilitatea rezultatelor proiectului către alt grup țintă/ alt sector etc. </t>
  </si>
  <si>
    <t>Proiectul descrie concret modalitatea de asigurare a sustenabilității măsurilor sprijinite pentru activitățile și subactivitățile care trebuie implementate pe o perioadă de minimum 6 luni de la data finalizării implementării proiectului</t>
  </si>
  <si>
    <t>Proiectul descrie concret modalităţile de diseminare a rezultatelor către alte entităţi (de exemplu metodologii, materiale de instruire, curricula etc.);</t>
  </si>
  <si>
    <t xml:space="preserve">Proiectul descrie concret modalităţile de utilizare a rezultatelor proiectului în activităţi/proiecte ulterioare; după finalizarea finanţării nerambursabile </t>
  </si>
  <si>
    <t xml:space="preserve">Proiectul descrie concret modalităţile de multiplicarea  la diferite niveluri (local, regional, sectorial, național) a rezultatelor obținute în urma implementării acestuia, după finalizarea finanţării nerambursabile </t>
  </si>
  <si>
    <t>„Modernizarea institutiilor pietei fortei de munca (SPO)”</t>
  </si>
  <si>
    <t>3.6.</t>
  </si>
  <si>
    <t xml:space="preserve">Partenerul/partenerii are/au experiență între până în 6 luni în domeniul de activitate vizat </t>
  </si>
  <si>
    <r>
      <t xml:space="preserve">Prin proiect se asigură implementarea măsurilor incluse în </t>
    </r>
    <r>
      <rPr>
        <i/>
        <sz val="11"/>
        <color theme="4" tint="-0.499984740745262"/>
        <rFont val="Trebuchet MS"/>
        <family val="2"/>
        <charset val="238"/>
      </rPr>
      <t xml:space="preserve"> -Strategia Nationala pentru Ocuparea Fortei de Munca 2014 - 2020?</t>
    </r>
  </si>
  <si>
    <r>
      <t xml:space="preserve">Prin proiect se asigură implementarea măsurilor incluse în </t>
    </r>
    <r>
      <rPr>
        <i/>
        <sz val="11"/>
        <color rgb="FF002060"/>
        <rFont val="Trebuchet MS"/>
        <family val="2"/>
        <charset val="238"/>
      </rPr>
      <t>Strategia Națională privind Învățarea pe tot Parcursul Vieții?</t>
    </r>
  </si>
  <si>
    <t xml:space="preserve">Proiectul prezintă detalii privind identificarea şi implicarea în activitățile proiectului a grupului țintă  Clienți ai SPO actuali și potențiali (angajatori, persoane aflate în căutarea unui loc de muncă, persoane neînregistrate la SPO) etc </t>
  </si>
  <si>
    <t xml:space="preserve">Categoriile de grup țintă Clienți ai SPO actuali și potențiali (angajatori, persoane aflate în căutarea unui loc de muncă, persoane neînregistrate la SPO) etc sunt corelate cu natura si complexitatea activităților implementate şi cu resursele puse la dispoziție prin proiect </t>
  </si>
  <si>
    <t xml:space="preserve">Categoriile și dimeniunea grupului țintă Personal propriu al SPO sunt corelate cu natura si complexitatea activităților implementate şi cu resursele puse la dispoziție prin proiect  </t>
  </si>
  <si>
    <t xml:space="preserve">Categoriile și dimeniunea grupului țintă Personal propriu al SPO sunt clar delimitate şi identificate din perspectiva geografică și a nevoilor?  </t>
  </si>
  <si>
    <t xml:space="preserve">Categoriile de grup țintă Clienți ai SPO actuali și potențiali (angajatori, persoane aflate în căutarea unui loc de muncă, persoane neînregistrate la SPO) etc sunt clar delimitate şi identificate din perspectiva geografică și a nevoilor?  </t>
  </si>
  <si>
    <t>Nevoile grupurilor tinta vizate prin proiect - Personal propriu al SPO si Clienți ai SPO actuali și potențiali (angajatori, persoane aflate în căutarea unui loc de muncă, persoane neînregistrate la SPO) etc – sunt identificate de catre solicitant pe baza unei analize proprii, avand ca surse alte studii, date statistice si/sau cercetarea proprie</t>
  </si>
  <si>
    <t>Proiectul prezintă problemele care justifică intervențiile la nivel  regional/  local a nevoilor grupului țintă - Personal propriui al SPO si Clienți ai SPO actuali și potențiali (angajatori, persoane aflate în căutarea unui loc de muncă, persoane neînregistrate la SPO) etc)</t>
  </si>
  <si>
    <t>Activitățile pe care le va implementa solicitantul și fiecare dintre parteneri în cadrul proiectului au legătură directă cu activitățile pe care le va implementa</t>
  </si>
  <si>
    <t>Proiectul prezintă beneficiile suplimentare pe care membrii grupului țintă Personalul propriu al SPO le primesc ca urmare a implementării proiectului</t>
  </si>
  <si>
    <t>Proiectul prezintă impactul estimat asupra grupului ţintă Personalul propriu al SPO</t>
  </si>
  <si>
    <t xml:space="preserve">Proiectul prezintă detalii privind identificarea şi implicarea în activitățile proiectului a grupului țintă  Personalul propriu al SPO </t>
  </si>
  <si>
    <t xml:space="preserve">Proiectul contribuie la atingerea indicatorului 4S29 Studii/ analize/ prognoze privind nevoile pieței
muncii
</t>
  </si>
  <si>
    <t xml:space="preserve">Proiectul contribuie la atingerea indicatorului 4S154 Evaluări ale proceselor, măsurilor și structurilor la
nivel județean și național pe baza datelor interne
</t>
  </si>
  <si>
    <t xml:space="preserve">2.4. </t>
  </si>
  <si>
    <t>2.7.</t>
  </si>
  <si>
    <t>Planul de implementare al proiectului include etapele de validare/avizare/aprobare a rezultatelor immediate de catre stakeholder, ca premise a asigurarii sustenabilitatii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</si>
</sst>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scheme val="minor"/>
    </font>
    <font>
      <sz val="11"/>
      <color rgb="FF002060"/>
      <name val="Trebuchet MS"/>
      <family val="2"/>
      <charset val="238"/>
    </font>
    <font>
      <b/>
      <sz val="11"/>
      <color rgb="FF002060"/>
      <name val="Trebuchet MS"/>
      <family val="2"/>
      <charset val="238"/>
    </font>
    <font>
      <b/>
      <sz val="11"/>
      <color rgb="FFC00000"/>
      <name val="Trebuchet MS"/>
      <family val="2"/>
      <charset val="238"/>
    </font>
    <font>
      <i/>
      <sz val="11"/>
      <color rgb="FF002060"/>
      <name val="Trebuchet MS"/>
      <family val="2"/>
      <charset val="238"/>
    </font>
    <font>
      <b/>
      <sz val="11"/>
      <color rgb="FF002060"/>
      <name val="Trebuchet MS"/>
      <family val="2"/>
    </font>
    <font>
      <sz val="10"/>
      <color theme="3"/>
      <name val="Trebuchet MS"/>
      <family val="2"/>
    </font>
    <font>
      <sz val="11"/>
      <color theme="3"/>
      <name val="Trebuchet MS"/>
      <family val="2"/>
      <charset val="238"/>
    </font>
    <font>
      <b/>
      <sz val="11"/>
      <color indexed="18"/>
      <name val="Trebuchet MS"/>
      <family val="2"/>
      <charset val="238"/>
    </font>
    <font>
      <b/>
      <sz val="11"/>
      <color theme="3"/>
      <name val="Trebuchet MS"/>
      <family val="2"/>
      <charset val="238"/>
    </font>
    <font>
      <sz val="11"/>
      <color indexed="18"/>
      <name val="Trebuchet MS"/>
      <family val="2"/>
    </font>
    <font>
      <sz val="11"/>
      <color theme="4" tint="-0.499984740745262"/>
      <name val="Trebuchet MS"/>
      <family val="2"/>
      <charset val="238"/>
    </font>
    <font>
      <i/>
      <sz val="11"/>
      <color theme="4" tint="-0.499984740745262"/>
      <name val="Trebuchet MS"/>
      <family val="2"/>
      <charset val="238"/>
    </font>
  </fonts>
  <fills count="6">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s>
  <borders count="24">
    <border>
      <left/>
      <right/>
      <top/>
      <bottom/>
      <diagonal/>
    </border>
    <border>
      <left style="thin">
        <color theme="7" tint="-0.24994659260841701"/>
      </left>
      <right style="thin">
        <color theme="7" tint="-0.24994659260841701"/>
      </right>
      <top/>
      <bottom/>
      <diagonal/>
    </border>
    <border>
      <left style="thin">
        <color theme="4" tint="-0.2499465926084170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7" tint="-0.24994659260841701"/>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162">
    <xf numFmtId="0" fontId="0" fillId="0" borderId="0" xfId="0"/>
    <xf numFmtId="0" fontId="3" fillId="3" borderId="0" xfId="1" applyFont="1" applyFill="1" applyAlignment="1">
      <alignment horizontal="center" vertical="top"/>
    </xf>
    <xf numFmtId="0" fontId="2" fillId="0" borderId="0" xfId="1" applyFont="1" applyAlignment="1"/>
    <xf numFmtId="0" fontId="3" fillId="2" borderId="9" xfId="1" applyFont="1" applyFill="1" applyBorder="1" applyAlignment="1">
      <alignment horizontal="left" vertical="top" wrapText="1"/>
    </xf>
    <xf numFmtId="0" fontId="2" fillId="0" borderId="2" xfId="1" applyFont="1" applyBorder="1" applyAlignment="1">
      <alignment horizontal="left" vertical="top" wrapText="1"/>
    </xf>
    <xf numFmtId="0" fontId="3" fillId="4" borderId="5" xfId="1" applyFont="1" applyFill="1" applyBorder="1" applyAlignment="1">
      <alignment horizontal="center" vertical="center"/>
    </xf>
    <xf numFmtId="0" fontId="2" fillId="3" borderId="2" xfId="1" applyFont="1" applyFill="1" applyBorder="1" applyAlignment="1">
      <alignment horizontal="left" vertical="top" wrapText="1"/>
    </xf>
    <xf numFmtId="0" fontId="2" fillId="3" borderId="0" xfId="1" applyFont="1" applyFill="1" applyAlignment="1"/>
    <xf numFmtId="0" fontId="3" fillId="4" borderId="10" xfId="1" applyFont="1" applyFill="1" applyBorder="1" applyAlignment="1">
      <alignment horizontal="center" vertical="center"/>
    </xf>
    <xf numFmtId="0" fontId="2" fillId="3" borderId="0" xfId="1" applyFont="1" applyFill="1" applyBorder="1" applyAlignment="1">
      <alignment horizontal="left" vertical="top" wrapText="1"/>
    </xf>
    <xf numFmtId="0" fontId="2" fillId="3" borderId="0" xfId="1" applyFont="1" applyFill="1" applyAlignment="1">
      <alignment horizontal="left" vertical="top" wrapText="1"/>
    </xf>
    <xf numFmtId="0" fontId="2" fillId="0" borderId="0" xfId="1" applyFont="1" applyBorder="1" applyAlignment="1"/>
    <xf numFmtId="0" fontId="3" fillId="0" borderId="5" xfId="1" applyFont="1" applyBorder="1" applyAlignment="1">
      <alignment horizontal="center" vertical="center" wrapText="1"/>
    </xf>
    <xf numFmtId="0" fontId="3" fillId="0" borderId="5" xfId="1" applyNumberFormat="1" applyFont="1" applyFill="1" applyBorder="1" applyAlignment="1">
      <alignment horizontal="left" vertical="top" wrapText="1"/>
    </xf>
    <xf numFmtId="0" fontId="3" fillId="0" borderId="7" xfId="1" applyNumberFormat="1" applyFont="1" applyFill="1" applyBorder="1" applyAlignment="1">
      <alignment vertical="top" wrapText="1"/>
    </xf>
    <xf numFmtId="0" fontId="3" fillId="3" borderId="0" xfId="1" applyFont="1" applyFill="1" applyBorder="1" applyAlignment="1">
      <alignment horizontal="center" vertical="top"/>
    </xf>
    <xf numFmtId="0" fontId="2" fillId="0" borderId="0" xfId="1" applyNumberFormat="1" applyFont="1" applyBorder="1" applyAlignment="1">
      <alignment horizontal="left" vertical="top" wrapText="1"/>
    </xf>
    <xf numFmtId="0" fontId="2" fillId="0" borderId="0" xfId="1" applyFont="1" applyBorder="1" applyAlignment="1">
      <alignment horizontal="left" vertical="top" wrapText="1"/>
    </xf>
    <xf numFmtId="0" fontId="3" fillId="4" borderId="5" xfId="1" applyFont="1" applyFill="1" applyBorder="1" applyAlignment="1">
      <alignment horizontal="center" vertical="center" wrapText="1"/>
    </xf>
    <xf numFmtId="0" fontId="3" fillId="4" borderId="5" xfId="1" applyNumberFormat="1" applyFont="1" applyFill="1" applyBorder="1" applyAlignment="1">
      <alignment horizontal="left" vertical="center" wrapText="1"/>
    </xf>
    <xf numFmtId="0" fontId="3" fillId="4" borderId="9" xfId="1" applyNumberFormat="1" applyFont="1" applyFill="1" applyBorder="1" applyAlignment="1">
      <alignment horizontal="center" vertical="center" wrapText="1"/>
    </xf>
    <xf numFmtId="0" fontId="3" fillId="4" borderId="5" xfId="1" applyNumberFormat="1" applyFont="1" applyFill="1" applyBorder="1" applyAlignment="1">
      <alignment horizontal="center" vertical="center" wrapText="1"/>
    </xf>
    <xf numFmtId="0" fontId="3" fillId="3" borderId="5" xfId="1"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2" borderId="1" xfId="1" applyFont="1" applyFill="1" applyBorder="1" applyAlignment="1">
      <alignment horizontal="center" vertical="center"/>
    </xf>
    <xf numFmtId="0" fontId="3" fillId="3" borderId="5" xfId="1" applyFont="1" applyFill="1" applyBorder="1" applyAlignment="1">
      <alignment horizontal="center" vertical="center"/>
    </xf>
    <xf numFmtId="0" fontId="3" fillId="2" borderId="5" xfId="1" applyFont="1" applyFill="1" applyBorder="1" applyAlignment="1">
      <alignment horizontal="center" vertical="center"/>
    </xf>
    <xf numFmtId="0" fontId="2" fillId="3" borderId="5" xfId="1" applyFont="1" applyFill="1" applyBorder="1" applyAlignment="1">
      <alignment horizontal="center" vertical="center"/>
    </xf>
    <xf numFmtId="0" fontId="2" fillId="2" borderId="5" xfId="1" applyFont="1" applyFill="1" applyBorder="1" applyAlignment="1">
      <alignment vertical="center"/>
    </xf>
    <xf numFmtId="0" fontId="2" fillId="2" borderId="5" xfId="1" applyFont="1" applyFill="1" applyBorder="1" applyAlignment="1">
      <alignment horizontal="center" vertical="center"/>
    </xf>
    <xf numFmtId="4" fontId="3" fillId="4" borderId="5" xfId="1" applyNumberFormat="1" applyFont="1" applyFill="1" applyBorder="1" applyAlignment="1">
      <alignment horizontal="center" vertical="center" wrapText="1"/>
    </xf>
    <xf numFmtId="16" fontId="3" fillId="4" borderId="5" xfId="0" applyNumberFormat="1" applyFont="1" applyFill="1" applyBorder="1" applyAlignment="1">
      <alignment horizontal="center" vertical="center"/>
    </xf>
    <xf numFmtId="0" fontId="2" fillId="3" borderId="6" xfId="1" applyFont="1" applyFill="1" applyBorder="1" applyAlignment="1">
      <alignment vertical="center"/>
    </xf>
    <xf numFmtId="0" fontId="2" fillId="2" borderId="6" xfId="1" applyFont="1" applyFill="1" applyBorder="1" applyAlignment="1">
      <alignment vertical="center"/>
    </xf>
    <xf numFmtId="0" fontId="2" fillId="0" borderId="0" xfId="1" applyFont="1" applyFill="1" applyBorder="1" applyAlignment="1">
      <alignment horizontal="left" vertical="top" wrapText="1"/>
    </xf>
    <xf numFmtId="0" fontId="3" fillId="0" borderId="0" xfId="1" applyNumberFormat="1" applyFont="1" applyAlignment="1">
      <alignment horizontal="left" vertical="top" wrapText="1"/>
    </xf>
    <xf numFmtId="0" fontId="2" fillId="0" borderId="0" xfId="1" applyNumberFormat="1" applyFont="1" applyAlignment="1">
      <alignment horizontal="left" vertical="top" wrapText="1"/>
    </xf>
    <xf numFmtId="0" fontId="2" fillId="0" borderId="0" xfId="1" applyFont="1" applyAlignment="1">
      <alignment horizontal="left" vertical="top" wrapText="1"/>
    </xf>
    <xf numFmtId="0" fontId="3" fillId="0" borderId="0" xfId="1" applyNumberFormat="1" applyFont="1" applyBorder="1" applyAlignment="1">
      <alignment horizontal="left" vertical="top" wrapText="1"/>
    </xf>
    <xf numFmtId="0" fontId="2" fillId="0" borderId="7"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3" fillId="4" borderId="5" xfId="1" applyNumberFormat="1" applyFont="1" applyFill="1" applyBorder="1" applyAlignment="1">
      <alignment horizontal="left" vertical="top" wrapText="1"/>
    </xf>
    <xf numFmtId="0" fontId="3" fillId="3" borderId="7" xfId="1" applyNumberFormat="1" applyFont="1" applyFill="1" applyBorder="1" applyAlignment="1">
      <alignment horizontal="center" vertical="top" wrapText="1"/>
    </xf>
    <xf numFmtId="0" fontId="3" fillId="3" borderId="10" xfId="1" applyNumberFormat="1" applyFont="1" applyFill="1" applyBorder="1" applyAlignment="1">
      <alignment horizontal="center" vertical="top" wrapText="1"/>
    </xf>
    <xf numFmtId="0" fontId="3" fillId="3" borderId="9" xfId="1" applyNumberFormat="1" applyFont="1" applyFill="1" applyBorder="1" applyAlignment="1">
      <alignment horizontal="center" vertical="top" wrapText="1"/>
    </xf>
    <xf numFmtId="0" fontId="3" fillId="3" borderId="5" xfId="1" applyNumberFormat="1" applyFont="1" applyFill="1" applyBorder="1" applyAlignment="1">
      <alignment horizontal="left" vertical="top" wrapText="1"/>
    </xf>
    <xf numFmtId="0" fontId="2" fillId="0" borderId="0" xfId="1" applyFont="1" applyFill="1" applyAlignment="1">
      <alignment horizontal="left" vertical="top" wrapText="1"/>
    </xf>
    <xf numFmtId="0" fontId="3" fillId="0" borderId="5" xfId="1" applyNumberFormat="1" applyFont="1" applyFill="1" applyBorder="1" applyAlignment="1">
      <alignment horizontal="center" vertical="center" wrapText="1"/>
    </xf>
    <xf numFmtId="0" fontId="3" fillId="0" borderId="5" xfId="1" applyFont="1" applyFill="1" applyBorder="1" applyAlignment="1">
      <alignment horizontal="center" vertical="center"/>
    </xf>
    <xf numFmtId="0" fontId="3" fillId="0" borderId="5" xfId="1" applyFont="1" applyFill="1" applyBorder="1" applyAlignment="1">
      <alignment horizontal="center" vertical="center" wrapText="1"/>
    </xf>
    <xf numFmtId="0" fontId="2" fillId="0" borderId="0" xfId="1" applyFont="1" applyFill="1" applyAlignment="1"/>
    <xf numFmtId="0" fontId="7" fillId="0" borderId="0" xfId="1" applyFont="1" applyAlignment="1"/>
    <xf numFmtId="0" fontId="9" fillId="0" borderId="10" xfId="1" applyNumberFormat="1" applyFont="1" applyFill="1" applyBorder="1" applyAlignment="1">
      <alignment vertical="top" wrapText="1"/>
    </xf>
    <xf numFmtId="0" fontId="8" fillId="0" borderId="0" xfId="1" applyFont="1" applyAlignment="1"/>
    <xf numFmtId="0" fontId="10" fillId="0" borderId="5" xfId="1" applyFont="1" applyFill="1" applyBorder="1" applyAlignment="1">
      <alignment horizontal="center" vertical="center"/>
    </xf>
    <xf numFmtId="0" fontId="10" fillId="0" borderId="7"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22" xfId="1" applyFont="1" applyFill="1" applyBorder="1" applyAlignment="1">
      <alignment horizontal="center" vertical="center"/>
    </xf>
    <xf numFmtId="0" fontId="6" fillId="2" borderId="5" xfId="1" applyFont="1" applyFill="1" applyBorder="1" applyAlignment="1">
      <alignment horizontal="center" vertical="center"/>
    </xf>
    <xf numFmtId="0" fontId="3" fillId="3" borderId="7" xfId="1" applyNumberFormat="1" applyFont="1" applyFill="1" applyBorder="1" applyAlignment="1">
      <alignment horizontal="center" vertical="top" wrapText="1"/>
    </xf>
    <xf numFmtId="0" fontId="2" fillId="2" borderId="5" xfId="1" applyFont="1" applyFill="1" applyBorder="1" applyAlignment="1">
      <alignment horizontal="left" vertical="top" wrapText="1"/>
    </xf>
    <xf numFmtId="0" fontId="6" fillId="2" borderId="5" xfId="1" applyFont="1" applyFill="1" applyBorder="1" applyAlignment="1">
      <alignment horizontal="left" vertical="top" wrapText="1"/>
    </xf>
    <xf numFmtId="0" fontId="3" fillId="3" borderId="7" xfId="1" applyFont="1" applyFill="1" applyBorder="1" applyAlignment="1">
      <alignment horizontal="center" vertical="center"/>
    </xf>
    <xf numFmtId="0" fontId="3" fillId="4" borderId="9" xfId="1" applyNumberFormat="1" applyFont="1" applyFill="1" applyBorder="1" applyAlignment="1">
      <alignment horizontal="left" vertical="top" wrapText="1"/>
    </xf>
    <xf numFmtId="0" fontId="3" fillId="4" borderId="9" xfId="1" applyFont="1" applyFill="1" applyBorder="1" applyAlignment="1">
      <alignment horizontal="center" vertical="center"/>
    </xf>
    <xf numFmtId="0" fontId="3" fillId="4" borderId="9" xfId="1" applyFont="1" applyFill="1" applyBorder="1" applyAlignment="1">
      <alignment horizontal="center" vertical="center" wrapText="1"/>
    </xf>
    <xf numFmtId="0" fontId="2" fillId="0" borderId="5" xfId="1" applyFont="1" applyBorder="1" applyAlignment="1"/>
    <xf numFmtId="0" fontId="9" fillId="0" borderId="10" xfId="1" applyNumberFormat="1" applyFont="1" applyFill="1" applyBorder="1" applyAlignment="1">
      <alignment horizontal="left" vertical="top" wrapText="1"/>
    </xf>
    <xf numFmtId="0" fontId="8" fillId="0" borderId="14" xfId="1" applyFont="1" applyFill="1" applyBorder="1" applyAlignment="1">
      <alignment horizontal="center"/>
    </xf>
    <xf numFmtId="0" fontId="10" fillId="0" borderId="5" xfId="1" applyFont="1" applyFill="1" applyBorder="1" applyAlignment="1">
      <alignment vertical="center"/>
    </xf>
    <xf numFmtId="0" fontId="2" fillId="0" borderId="7" xfId="1" applyFont="1" applyBorder="1" applyAlignment="1">
      <alignment vertical="center"/>
    </xf>
    <xf numFmtId="0" fontId="10" fillId="0" borderId="9" xfId="1" applyFont="1" applyFill="1" applyBorder="1" applyAlignment="1">
      <alignment vertical="center"/>
    </xf>
    <xf numFmtId="0" fontId="10" fillId="4" borderId="5" xfId="1" applyFont="1" applyFill="1" applyBorder="1" applyAlignment="1">
      <alignment vertical="top" wrapText="1"/>
    </xf>
    <xf numFmtId="0" fontId="10" fillId="4" borderId="5" xfId="1" applyFont="1" applyFill="1" applyBorder="1" applyAlignment="1">
      <alignment horizontal="center" vertical="top" wrapText="1"/>
    </xf>
    <xf numFmtId="0" fontId="10" fillId="4" borderId="5" xfId="0" applyFont="1" applyFill="1" applyBorder="1" applyAlignment="1">
      <alignment horizontal="center" vertical="center" wrapText="1"/>
    </xf>
    <xf numFmtId="0" fontId="2" fillId="0" borderId="0" xfId="1" applyFont="1" applyFill="1" applyBorder="1" applyAlignment="1">
      <alignment horizontal="left" vertical="top" wrapText="1"/>
    </xf>
    <xf numFmtId="0" fontId="3" fillId="4" borderId="5" xfId="1" applyNumberFormat="1" applyFont="1" applyFill="1" applyBorder="1" applyAlignment="1">
      <alignment horizontal="left" vertical="top" wrapText="1"/>
    </xf>
    <xf numFmtId="0" fontId="2" fillId="0" borderId="0" xfId="1" applyFont="1" applyFill="1" applyBorder="1" applyAlignment="1">
      <alignment horizontal="left" vertical="top" wrapText="1"/>
    </xf>
    <xf numFmtId="0" fontId="2" fillId="3" borderId="8" xfId="1" applyFont="1" applyFill="1" applyBorder="1" applyAlignment="1">
      <alignment horizontal="left" vertical="top" wrapText="1"/>
    </xf>
    <xf numFmtId="0" fontId="2" fillId="3" borderId="4" xfId="1" applyFont="1" applyFill="1" applyBorder="1" applyAlignment="1">
      <alignment horizontal="left" vertical="top" wrapText="1"/>
    </xf>
    <xf numFmtId="0" fontId="3" fillId="4" borderId="8" xfId="1" applyFont="1" applyFill="1" applyBorder="1" applyAlignment="1">
      <alignment horizontal="left" vertical="center" wrapText="1"/>
    </xf>
    <xf numFmtId="0" fontId="3" fillId="4" borderId="4" xfId="1" applyFont="1" applyFill="1" applyBorder="1" applyAlignment="1">
      <alignment horizontal="left" vertical="center" wrapText="1"/>
    </xf>
    <xf numFmtId="0" fontId="3" fillId="4" borderId="23" xfId="1" applyFont="1" applyFill="1" applyBorder="1" applyAlignment="1">
      <alignment horizontal="left" vertical="top" wrapText="1"/>
    </xf>
    <xf numFmtId="0" fontId="3" fillId="4" borderId="14" xfId="1" applyFont="1" applyFill="1" applyBorder="1" applyAlignment="1">
      <alignment horizontal="left" vertical="top" wrapText="1"/>
    </xf>
    <xf numFmtId="0" fontId="3" fillId="4" borderId="8" xfId="1" applyFont="1" applyFill="1" applyBorder="1" applyAlignment="1">
      <alignment horizontal="left" vertical="top" wrapText="1"/>
    </xf>
    <xf numFmtId="0" fontId="3" fillId="4" borderId="4"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3" borderId="7" xfId="1" applyFont="1" applyFill="1" applyBorder="1" applyAlignment="1">
      <alignment horizontal="center" vertical="center"/>
    </xf>
    <xf numFmtId="0" fontId="2" fillId="3" borderId="10" xfId="1" applyFont="1" applyFill="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2" fillId="0" borderId="7"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0" xfId="1" applyNumberFormat="1" applyFont="1" applyAlignment="1">
      <alignment horizontal="center" vertical="top" wrapText="1"/>
    </xf>
    <xf numFmtId="0" fontId="3" fillId="3" borderId="7" xfId="1" applyNumberFormat="1" applyFont="1" applyFill="1" applyBorder="1" applyAlignment="1">
      <alignment horizontal="center" vertical="top" wrapText="1"/>
    </xf>
    <xf numFmtId="0" fontId="3" fillId="3" borderId="10" xfId="1" applyNumberFormat="1" applyFont="1" applyFill="1" applyBorder="1" applyAlignment="1">
      <alignment horizontal="center" vertical="top" wrapText="1"/>
    </xf>
    <xf numFmtId="0" fontId="8" fillId="5" borderId="7" xfId="1" applyFont="1" applyFill="1" applyBorder="1" applyAlignment="1">
      <alignment horizontal="left" vertical="top" wrapText="1"/>
    </xf>
    <xf numFmtId="0" fontId="3" fillId="4" borderId="5" xfId="1" applyFont="1" applyFill="1" applyBorder="1" applyAlignment="1">
      <alignment horizontal="left" vertical="center" wrapText="1"/>
    </xf>
    <xf numFmtId="0" fontId="3" fillId="0" borderId="8"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2" borderId="8" xfId="1" applyNumberFormat="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2" fillId="0" borderId="4" xfId="0" applyFont="1" applyBorder="1" applyAlignment="1">
      <alignment horizontal="left" vertical="top" wrapText="1"/>
    </xf>
    <xf numFmtId="0" fontId="3" fillId="3" borderId="9" xfId="1" applyNumberFormat="1" applyFont="1" applyFill="1" applyBorder="1" applyAlignment="1">
      <alignment horizontal="center" vertical="top" wrapText="1"/>
    </xf>
    <xf numFmtId="0" fontId="3" fillId="2" borderId="8" xfId="1" applyFont="1" applyFill="1" applyBorder="1" applyAlignment="1">
      <alignment horizontal="left" vertical="top" wrapText="1"/>
    </xf>
    <xf numFmtId="0" fontId="3" fillId="2" borderId="3" xfId="1" applyFont="1" applyFill="1" applyBorder="1" applyAlignment="1">
      <alignment horizontal="left" vertical="top" wrapText="1"/>
    </xf>
    <xf numFmtId="0" fontId="3" fillId="2" borderId="4" xfId="1" applyFont="1" applyFill="1" applyBorder="1" applyAlignment="1">
      <alignment horizontal="left" vertical="top" wrapText="1"/>
    </xf>
    <xf numFmtId="0" fontId="2" fillId="3" borderId="5" xfId="1" applyFont="1" applyFill="1" applyBorder="1" applyAlignment="1">
      <alignment horizontal="left" vertical="top" wrapText="1"/>
    </xf>
    <xf numFmtId="16" fontId="3" fillId="0" borderId="7" xfId="0" applyNumberFormat="1"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49" fontId="3" fillId="0" borderId="7" xfId="1" applyNumberFormat="1" applyFont="1" applyBorder="1" applyAlignment="1">
      <alignment horizontal="center" vertical="center"/>
    </xf>
    <xf numFmtId="49" fontId="3" fillId="0" borderId="10" xfId="1" applyNumberFormat="1" applyFont="1" applyBorder="1" applyAlignment="1">
      <alignment horizontal="center" vertical="center"/>
    </xf>
    <xf numFmtId="0" fontId="3" fillId="0" borderId="10" xfId="1" applyFont="1" applyBorder="1" applyAlignment="1">
      <alignment horizontal="center" vertical="center"/>
    </xf>
    <xf numFmtId="0" fontId="3" fillId="3" borderId="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4" borderId="4" xfId="0" applyFont="1" applyFill="1" applyBorder="1" applyAlignment="1">
      <alignment horizontal="left" vertical="center" wrapText="1"/>
    </xf>
    <xf numFmtId="0" fontId="2" fillId="3" borderId="16" xfId="1" applyFont="1" applyFill="1" applyBorder="1" applyAlignment="1">
      <alignment horizontal="left" vertical="top" wrapText="1"/>
    </xf>
    <xf numFmtId="0" fontId="2" fillId="0" borderId="17" xfId="0" applyFont="1" applyBorder="1" applyAlignment="1">
      <alignment horizontal="left" vertical="top" wrapText="1"/>
    </xf>
    <xf numFmtId="0" fontId="4" fillId="0" borderId="0" xfId="1" applyFont="1" applyBorder="1" applyAlignment="1">
      <alignment horizontal="left" vertical="top" wrapText="1"/>
    </xf>
    <xf numFmtId="0" fontId="11" fillId="5" borderId="8" xfId="1" applyFont="1" applyFill="1" applyBorder="1" applyAlignment="1">
      <alignment horizontal="left" vertical="top" wrapText="1"/>
    </xf>
    <xf numFmtId="0" fontId="11" fillId="5" borderId="4" xfId="1" applyFont="1" applyFill="1" applyBorder="1" applyAlignment="1">
      <alignment horizontal="left" vertical="top" wrapText="1"/>
    </xf>
    <xf numFmtId="0" fontId="3" fillId="3" borderId="5" xfId="1" applyNumberFormat="1" applyFont="1" applyFill="1" applyBorder="1" applyAlignment="1">
      <alignment horizontal="left" vertical="top" wrapText="1"/>
    </xf>
    <xf numFmtId="0" fontId="11" fillId="5" borderId="20" xfId="1" applyFont="1" applyFill="1" applyBorder="1" applyAlignment="1">
      <alignment horizontal="left" vertical="top" wrapText="1"/>
    </xf>
    <xf numFmtId="0" fontId="11" fillId="5" borderId="21" xfId="1" applyFont="1" applyFill="1" applyBorder="1" applyAlignment="1">
      <alignment horizontal="left" vertical="top" wrapText="1"/>
    </xf>
    <xf numFmtId="0" fontId="2" fillId="0" borderId="8" xfId="1" applyFont="1" applyFill="1" applyBorder="1" applyAlignment="1">
      <alignment horizontal="left" vertical="center" wrapText="1"/>
    </xf>
    <xf numFmtId="0" fontId="2" fillId="0" borderId="4" xfId="1" applyFont="1" applyFill="1" applyBorder="1" applyAlignment="1">
      <alignment horizontal="left" vertical="center" wrapText="1"/>
    </xf>
    <xf numFmtId="0" fontId="10" fillId="0" borderId="19" xfId="1" applyFont="1" applyFill="1" applyBorder="1" applyAlignment="1">
      <alignment horizontal="left" wrapText="1"/>
    </xf>
    <xf numFmtId="0" fontId="10" fillId="0" borderId="6" xfId="1" applyFont="1" applyFill="1" applyBorder="1" applyAlignment="1">
      <alignment horizontal="left" wrapText="1"/>
    </xf>
    <xf numFmtId="0" fontId="8" fillId="0" borderId="18" xfId="1" applyFont="1" applyFill="1" applyBorder="1" applyAlignment="1">
      <alignment horizontal="left"/>
    </xf>
    <xf numFmtId="0" fontId="10" fillId="4" borderId="5" xfId="1" applyFont="1" applyFill="1" applyBorder="1" applyAlignment="1">
      <alignment horizontal="left" vertical="top" wrapText="1"/>
    </xf>
    <xf numFmtId="0" fontId="3" fillId="2" borderId="5" xfId="1" applyFont="1" applyFill="1" applyBorder="1" applyAlignment="1">
      <alignment horizontal="left" vertical="top" wrapText="1"/>
    </xf>
    <xf numFmtId="0" fontId="4" fillId="0" borderId="5" xfId="1" applyNumberFormat="1" applyFont="1" applyBorder="1" applyAlignment="1">
      <alignment horizontal="left" vertical="top" wrapText="1"/>
    </xf>
    <xf numFmtId="0" fontId="2" fillId="0" borderId="5" xfId="1" applyFont="1" applyBorder="1" applyAlignment="1">
      <alignment horizontal="left" vertical="top" wrapText="1"/>
    </xf>
    <xf numFmtId="0" fontId="3" fillId="0" borderId="5" xfId="1" applyNumberFormat="1" applyFont="1" applyBorder="1" applyAlignment="1">
      <alignment horizontal="left" vertical="top" wrapText="1"/>
    </xf>
    <xf numFmtId="0" fontId="2" fillId="0" borderId="5" xfId="1" applyNumberFormat="1" applyFont="1" applyBorder="1" applyAlignment="1">
      <alignment horizontal="left" vertical="top" wrapText="1"/>
    </xf>
    <xf numFmtId="0" fontId="3" fillId="4" borderId="5" xfId="1" applyNumberFormat="1" applyFont="1" applyFill="1" applyBorder="1" applyAlignment="1">
      <alignment horizontal="left" vertical="top" wrapText="1"/>
    </xf>
    <xf numFmtId="0" fontId="5" fillId="4" borderId="5" xfId="1" applyFont="1" applyFill="1" applyBorder="1" applyAlignment="1">
      <alignment horizontal="left" vertical="top" wrapText="1"/>
    </xf>
    <xf numFmtId="0" fontId="2" fillId="4" borderId="5" xfId="1"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4" xfId="1" applyFont="1" applyFill="1" applyBorder="1" applyAlignment="1">
      <alignment horizontal="left" vertical="top" wrapText="1"/>
    </xf>
    <xf numFmtId="0" fontId="8" fillId="0" borderId="16" xfId="1" applyFont="1" applyFill="1" applyBorder="1" applyAlignment="1">
      <alignment horizontal="left"/>
    </xf>
    <xf numFmtId="0" fontId="8" fillId="0" borderId="17" xfId="1" applyFont="1" applyFill="1" applyBorder="1" applyAlignment="1">
      <alignment horizontal="left"/>
    </xf>
    <xf numFmtId="0" fontId="8" fillId="0" borderId="19" xfId="1" applyFont="1" applyFill="1" applyBorder="1" applyAlignment="1">
      <alignment horizontal="left"/>
    </xf>
    <xf numFmtId="0" fontId="8" fillId="0" borderId="6" xfId="1" applyFont="1" applyFill="1" applyBorder="1" applyAlignment="1">
      <alignment horizontal="left"/>
    </xf>
    <xf numFmtId="0" fontId="8" fillId="0" borderId="16" xfId="1" applyFont="1" applyBorder="1" applyAlignment="1">
      <alignment horizontal="left"/>
    </xf>
    <xf numFmtId="0" fontId="8" fillId="0" borderId="17" xfId="1" applyFont="1" applyBorder="1" applyAlignment="1">
      <alignment horizontal="left"/>
    </xf>
    <xf numFmtId="0" fontId="8" fillId="0" borderId="19" xfId="1" applyFont="1" applyBorder="1" applyAlignment="1">
      <alignment horizontal="left"/>
    </xf>
    <xf numFmtId="0" fontId="8" fillId="0" borderId="6" xfId="1" applyFont="1" applyBorder="1" applyAlignment="1">
      <alignment horizontal="left"/>
    </xf>
    <xf numFmtId="0" fontId="10" fillId="0" borderId="12"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5" xfId="1" applyFont="1" applyFill="1" applyBorder="1" applyAlignment="1">
      <alignment horizontal="center" vertical="center"/>
    </xf>
    <xf numFmtId="0" fontId="2" fillId="3" borderId="17" xfId="1" applyFont="1" applyFill="1" applyBorder="1" applyAlignment="1">
      <alignment horizontal="left" vertical="top" wrapText="1"/>
    </xf>
    <xf numFmtId="0" fontId="2" fillId="4" borderId="8" xfId="1" applyFont="1" applyFill="1" applyBorder="1" applyAlignment="1">
      <alignment horizontal="left" vertical="top" wrapText="1"/>
    </xf>
    <xf numFmtId="0" fontId="2" fillId="4" borderId="4" xfId="1" applyFont="1" applyFill="1" applyBorder="1" applyAlignment="1">
      <alignment horizontal="left" vertical="top" wrapText="1"/>
    </xf>
    <xf numFmtId="0" fontId="2" fillId="3" borderId="9" xfId="1" applyFont="1" applyFill="1" applyBorder="1" applyAlignment="1">
      <alignment horizontal="center" vertical="center"/>
    </xf>
    <xf numFmtId="0" fontId="8" fillId="5" borderId="9" xfId="1" applyFont="1" applyFill="1" applyBorder="1" applyAlignment="1">
      <alignment horizontal="left" vertical="top" wrapText="1"/>
    </xf>
    <xf numFmtId="0" fontId="8" fillId="5" borderId="5" xfId="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tabSelected="1" view="pageBreakPreview" topLeftCell="A82" zoomScale="115" zoomScaleNormal="100" zoomScaleSheetLayoutView="115" workbookViewId="0">
      <selection activeCell="E79" sqref="E79"/>
    </sheetView>
  </sheetViews>
  <sheetFormatPr defaultColWidth="8.85546875" defaultRowHeight="16.5" x14ac:dyDescent="0.3"/>
  <cols>
    <col min="1" max="1" width="4" style="37" customWidth="1"/>
    <col min="2" max="2" width="5.7109375" style="35" customWidth="1"/>
    <col min="3" max="3" width="3.42578125" style="36" customWidth="1"/>
    <col min="4" max="4" width="101.28515625" style="37" customWidth="1"/>
    <col min="5" max="5" width="16.85546875" style="1" customWidth="1"/>
    <col min="6" max="6" width="30.5703125" style="2" customWidth="1"/>
    <col min="7" max="7" width="49.5703125" style="2" hidden="1" customWidth="1"/>
    <col min="8" max="12" width="8.85546875" style="2" hidden="1" customWidth="1"/>
    <col min="13" max="16384" width="8.85546875" style="2"/>
  </cols>
  <sheetData>
    <row r="1" spans="1:8" x14ac:dyDescent="0.3">
      <c r="B1" s="96"/>
      <c r="C1" s="96"/>
      <c r="D1" s="96"/>
    </row>
    <row r="2" spans="1:8" ht="16.5" customHeight="1" x14ac:dyDescent="0.3">
      <c r="A2" s="136" t="s">
        <v>49</v>
      </c>
      <c r="B2" s="136"/>
      <c r="C2" s="136"/>
      <c r="D2" s="136"/>
      <c r="E2" s="136"/>
      <c r="F2" s="136"/>
    </row>
    <row r="3" spans="1:8" x14ac:dyDescent="0.3">
      <c r="A3" s="137"/>
      <c r="B3" s="137"/>
      <c r="C3" s="137"/>
      <c r="D3" s="137"/>
      <c r="E3" s="137"/>
      <c r="F3" s="137"/>
    </row>
    <row r="4" spans="1:8" ht="27.75" customHeight="1" x14ac:dyDescent="0.3">
      <c r="A4" s="138" t="s">
        <v>12</v>
      </c>
      <c r="B4" s="138"/>
      <c r="C4" s="138"/>
      <c r="D4" s="138"/>
      <c r="E4" s="138"/>
      <c r="F4" s="138"/>
    </row>
    <row r="5" spans="1:8" ht="21.75" customHeight="1" x14ac:dyDescent="0.3">
      <c r="A5" s="138" t="s">
        <v>47</v>
      </c>
      <c r="B5" s="139"/>
      <c r="C5" s="139"/>
      <c r="D5" s="139"/>
      <c r="E5" s="139"/>
      <c r="F5" s="139"/>
    </row>
    <row r="6" spans="1:8" ht="98.25" customHeight="1" x14ac:dyDescent="0.3">
      <c r="A6" s="140" t="s">
        <v>48</v>
      </c>
      <c r="B6" s="140"/>
      <c r="C6" s="140"/>
      <c r="D6" s="140"/>
      <c r="E6" s="140"/>
      <c r="F6" s="140"/>
    </row>
    <row r="7" spans="1:8" ht="21" customHeight="1" x14ac:dyDescent="0.3">
      <c r="A7" s="141" t="s">
        <v>92</v>
      </c>
      <c r="B7" s="142"/>
      <c r="C7" s="142"/>
      <c r="D7" s="142"/>
      <c r="E7" s="142"/>
      <c r="F7" s="142"/>
    </row>
    <row r="8" spans="1:8" ht="48" customHeight="1" x14ac:dyDescent="0.3">
      <c r="A8" s="101" t="s">
        <v>13</v>
      </c>
      <c r="B8" s="102"/>
      <c r="C8" s="102"/>
      <c r="D8" s="103"/>
      <c r="E8" s="25" t="s">
        <v>0</v>
      </c>
      <c r="F8" s="12" t="s">
        <v>22</v>
      </c>
    </row>
    <row r="9" spans="1:8" ht="60.75" customHeight="1" x14ac:dyDescent="0.3">
      <c r="A9" s="3" t="s">
        <v>1</v>
      </c>
      <c r="B9" s="104" t="s">
        <v>27</v>
      </c>
      <c r="C9" s="105"/>
      <c r="D9" s="106"/>
      <c r="E9" s="24">
        <f>E10+E13+E18+E22+E25+E28</f>
        <v>30</v>
      </c>
      <c r="F9" s="33"/>
    </row>
    <row r="10" spans="1:8" ht="41.25" customHeight="1" x14ac:dyDescent="0.3">
      <c r="A10" s="4"/>
      <c r="B10" s="19" t="s">
        <v>2</v>
      </c>
      <c r="C10" s="81" t="s">
        <v>21</v>
      </c>
      <c r="D10" s="82"/>
      <c r="E10" s="5">
        <v>6</v>
      </c>
      <c r="F10" s="18" t="s">
        <v>23</v>
      </c>
    </row>
    <row r="11" spans="1:8" s="7" customFormat="1" ht="35.25" customHeight="1" x14ac:dyDescent="0.3">
      <c r="A11" s="6"/>
      <c r="B11" s="97"/>
      <c r="C11" s="143" t="s">
        <v>95</v>
      </c>
      <c r="D11" s="144"/>
      <c r="E11" s="25">
        <v>3</v>
      </c>
      <c r="F11" s="32"/>
    </row>
    <row r="12" spans="1:8" s="7" customFormat="1" ht="33" customHeight="1" x14ac:dyDescent="0.3">
      <c r="A12" s="6"/>
      <c r="B12" s="98"/>
      <c r="C12" s="87" t="s">
        <v>96</v>
      </c>
      <c r="D12" s="88"/>
      <c r="E12" s="25">
        <v>3</v>
      </c>
      <c r="F12" s="32"/>
    </row>
    <row r="13" spans="1:8" ht="33" customHeight="1" x14ac:dyDescent="0.3">
      <c r="A13" s="4"/>
      <c r="B13" s="20" t="s">
        <v>3</v>
      </c>
      <c r="C13" s="81" t="s">
        <v>50</v>
      </c>
      <c r="D13" s="82"/>
      <c r="E13" s="8">
        <f>SUM(E14:E17)</f>
        <v>8</v>
      </c>
      <c r="F13" s="18" t="s">
        <v>23</v>
      </c>
    </row>
    <row r="14" spans="1:8" ht="39.75" customHeight="1" x14ac:dyDescent="0.3">
      <c r="A14" s="4"/>
      <c r="B14" s="97"/>
      <c r="C14" s="87" t="s">
        <v>99</v>
      </c>
      <c r="D14" s="88"/>
      <c r="E14" s="25">
        <v>3</v>
      </c>
      <c r="F14" s="93"/>
      <c r="G14" s="78"/>
      <c r="H14" s="78"/>
    </row>
    <row r="15" spans="1:8" ht="39.75" customHeight="1" x14ac:dyDescent="0.3">
      <c r="A15" s="4"/>
      <c r="B15" s="98"/>
      <c r="C15" s="87" t="s">
        <v>100</v>
      </c>
      <c r="D15" s="88"/>
      <c r="E15" s="25">
        <v>3</v>
      </c>
      <c r="F15" s="94"/>
      <c r="G15" s="76"/>
      <c r="H15" s="76"/>
    </row>
    <row r="16" spans="1:8" ht="57.75" customHeight="1" x14ac:dyDescent="0.3">
      <c r="A16" s="4"/>
      <c r="B16" s="98"/>
      <c r="C16" s="87" t="s">
        <v>98</v>
      </c>
      <c r="D16" s="88"/>
      <c r="E16" s="25">
        <v>1</v>
      </c>
      <c r="F16" s="94"/>
      <c r="G16" s="34"/>
      <c r="H16" s="34"/>
    </row>
    <row r="17" spans="1:12" ht="52.5" customHeight="1" x14ac:dyDescent="0.3">
      <c r="A17" s="4"/>
      <c r="B17" s="108"/>
      <c r="C17" s="87" t="s">
        <v>101</v>
      </c>
      <c r="D17" s="88"/>
      <c r="E17" s="25">
        <v>1</v>
      </c>
      <c r="F17" s="95"/>
    </row>
    <row r="18" spans="1:12" ht="50.25" customHeight="1" x14ac:dyDescent="0.3">
      <c r="A18" s="4"/>
      <c r="B18" s="42" t="s">
        <v>4</v>
      </c>
      <c r="C18" s="85" t="s">
        <v>51</v>
      </c>
      <c r="D18" s="86"/>
      <c r="E18" s="5">
        <f>E19+E20+E21</f>
        <v>7</v>
      </c>
      <c r="F18" s="18" t="s">
        <v>23</v>
      </c>
    </row>
    <row r="19" spans="1:12" ht="69" customHeight="1" x14ac:dyDescent="0.3">
      <c r="A19" s="4"/>
      <c r="B19" s="97"/>
      <c r="C19" s="79" t="s">
        <v>102</v>
      </c>
      <c r="D19" s="80"/>
      <c r="E19" s="25">
        <v>2</v>
      </c>
      <c r="F19" s="93"/>
    </row>
    <row r="20" spans="1:12" ht="20.25" customHeight="1" x14ac:dyDescent="0.3">
      <c r="A20" s="4"/>
      <c r="B20" s="98"/>
      <c r="C20" s="79" t="s">
        <v>52</v>
      </c>
      <c r="D20" s="80"/>
      <c r="E20" s="25">
        <v>2</v>
      </c>
      <c r="F20" s="94"/>
    </row>
    <row r="21" spans="1:12" ht="50.25" customHeight="1" x14ac:dyDescent="0.3">
      <c r="A21" s="4"/>
      <c r="B21" s="108"/>
      <c r="C21" s="79" t="s">
        <v>103</v>
      </c>
      <c r="D21" s="80"/>
      <c r="E21" s="25">
        <v>3</v>
      </c>
      <c r="F21" s="95"/>
    </row>
    <row r="22" spans="1:12" s="7" customFormat="1" ht="63" customHeight="1" x14ac:dyDescent="0.3">
      <c r="A22" s="6"/>
      <c r="B22" s="22" t="s">
        <v>5</v>
      </c>
      <c r="C22" s="100" t="s">
        <v>36</v>
      </c>
      <c r="D22" s="100"/>
      <c r="E22" s="5">
        <v>2</v>
      </c>
      <c r="F22" s="18" t="s">
        <v>23</v>
      </c>
    </row>
    <row r="23" spans="1:12" s="7" customFormat="1" ht="33" customHeight="1" x14ac:dyDescent="0.3">
      <c r="A23" s="9"/>
      <c r="B23" s="45"/>
      <c r="C23" s="79" t="s">
        <v>37</v>
      </c>
      <c r="D23" s="80"/>
      <c r="E23" s="25">
        <v>1</v>
      </c>
      <c r="F23" s="91"/>
    </row>
    <row r="24" spans="1:12" s="7" customFormat="1" ht="32.25" customHeight="1" x14ac:dyDescent="0.3">
      <c r="A24" s="9"/>
      <c r="B24" s="45"/>
      <c r="C24" s="79" t="s">
        <v>38</v>
      </c>
      <c r="D24" s="80"/>
      <c r="E24" s="25">
        <v>1</v>
      </c>
      <c r="F24" s="92"/>
    </row>
    <row r="25" spans="1:12" s="7" customFormat="1" ht="33.75" customHeight="1" x14ac:dyDescent="0.3">
      <c r="A25" s="9"/>
      <c r="B25" s="21" t="s">
        <v>30</v>
      </c>
      <c r="C25" s="81" t="s">
        <v>15</v>
      </c>
      <c r="D25" s="82"/>
      <c r="E25" s="5">
        <v>2</v>
      </c>
      <c r="F25" s="18" t="s">
        <v>24</v>
      </c>
    </row>
    <row r="26" spans="1:12" s="7" customFormat="1" ht="19.5" customHeight="1" x14ac:dyDescent="0.3">
      <c r="A26" s="9"/>
      <c r="B26" s="43"/>
      <c r="C26" s="79" t="s">
        <v>43</v>
      </c>
      <c r="D26" s="80"/>
      <c r="E26" s="25">
        <v>1</v>
      </c>
      <c r="F26" s="89"/>
    </row>
    <row r="27" spans="1:12" s="7" customFormat="1" ht="21" customHeight="1" x14ac:dyDescent="0.3">
      <c r="A27" s="9"/>
      <c r="B27" s="44"/>
      <c r="C27" s="79" t="s">
        <v>44</v>
      </c>
      <c r="D27" s="107"/>
      <c r="E27" s="25">
        <v>2</v>
      </c>
      <c r="F27" s="159"/>
    </row>
    <row r="28" spans="1:12" s="7" customFormat="1" ht="48" customHeight="1" x14ac:dyDescent="0.3">
      <c r="A28" s="9"/>
      <c r="B28" s="21" t="s">
        <v>14</v>
      </c>
      <c r="C28" s="81" t="s">
        <v>16</v>
      </c>
      <c r="D28" s="82"/>
      <c r="E28" s="5">
        <f>E29+E30+E31</f>
        <v>5</v>
      </c>
      <c r="F28" s="18" t="s">
        <v>23</v>
      </c>
    </row>
    <row r="29" spans="1:12" s="7" customFormat="1" ht="37.5" customHeight="1" x14ac:dyDescent="0.3">
      <c r="A29" s="9"/>
      <c r="B29" s="97"/>
      <c r="C29" s="160" t="s">
        <v>53</v>
      </c>
      <c r="D29" s="160"/>
      <c r="E29" s="25">
        <v>2</v>
      </c>
      <c r="F29" s="91"/>
    </row>
    <row r="30" spans="1:12" s="7" customFormat="1" ht="42" customHeight="1" x14ac:dyDescent="0.3">
      <c r="A30" s="9"/>
      <c r="B30" s="98"/>
      <c r="C30" s="161" t="s">
        <v>104</v>
      </c>
      <c r="D30" s="161"/>
      <c r="E30" s="25">
        <v>1</v>
      </c>
      <c r="F30" s="117"/>
    </row>
    <row r="31" spans="1:12" s="7" customFormat="1" ht="24" customHeight="1" x14ac:dyDescent="0.3">
      <c r="A31" s="9"/>
      <c r="B31" s="108"/>
      <c r="C31" s="99" t="s">
        <v>54</v>
      </c>
      <c r="D31" s="99"/>
      <c r="E31" s="25">
        <v>2</v>
      </c>
      <c r="F31" s="92"/>
    </row>
    <row r="32" spans="1:12" ht="37.5" customHeight="1" x14ac:dyDescent="0.3">
      <c r="A32" s="62">
        <v>2</v>
      </c>
      <c r="B32" s="109" t="s">
        <v>33</v>
      </c>
      <c r="C32" s="110"/>
      <c r="D32" s="111"/>
      <c r="E32" s="26">
        <f>E33+E38+E39+E40+E43+E48+E51</f>
        <v>30</v>
      </c>
      <c r="F32" s="29"/>
      <c r="H32" s="11"/>
      <c r="I32" s="11"/>
      <c r="J32" s="11"/>
      <c r="K32" s="11"/>
      <c r="L32" s="11"/>
    </row>
    <row r="33" spans="1:6" s="7" customFormat="1" ht="40.5" customHeight="1" x14ac:dyDescent="0.3">
      <c r="A33" s="10"/>
      <c r="B33" s="21" t="s">
        <v>6</v>
      </c>
      <c r="C33" s="81" t="s">
        <v>17</v>
      </c>
      <c r="D33" s="82"/>
      <c r="E33" s="5">
        <f>SUM(E34:E37)</f>
        <v>9</v>
      </c>
      <c r="F33" s="18" t="s">
        <v>23</v>
      </c>
    </row>
    <row r="34" spans="1:6" s="7" customFormat="1" ht="21.75" customHeight="1" x14ac:dyDescent="0.3">
      <c r="A34" s="10"/>
      <c r="B34" s="97"/>
      <c r="C34" s="79" t="s">
        <v>55</v>
      </c>
      <c r="D34" s="80"/>
      <c r="E34" s="27">
        <v>4</v>
      </c>
      <c r="F34" s="89"/>
    </row>
    <row r="35" spans="1:6" s="7" customFormat="1" ht="49.5" customHeight="1" x14ac:dyDescent="0.3">
      <c r="A35" s="10"/>
      <c r="B35" s="98"/>
      <c r="C35" s="79" t="s">
        <v>56</v>
      </c>
      <c r="D35" s="80"/>
      <c r="E35" s="27">
        <v>2</v>
      </c>
      <c r="F35" s="90"/>
    </row>
    <row r="36" spans="1:6" s="7" customFormat="1" ht="48.75" customHeight="1" x14ac:dyDescent="0.3">
      <c r="A36" s="10"/>
      <c r="B36" s="98"/>
      <c r="C36" s="79" t="s">
        <v>57</v>
      </c>
      <c r="D36" s="80"/>
      <c r="E36" s="27">
        <v>2</v>
      </c>
      <c r="F36" s="90"/>
    </row>
    <row r="37" spans="1:6" s="7" customFormat="1" ht="33.75" customHeight="1" x14ac:dyDescent="0.3">
      <c r="A37" s="10"/>
      <c r="B37" s="98"/>
      <c r="C37" s="79" t="s">
        <v>58</v>
      </c>
      <c r="D37" s="80"/>
      <c r="E37" s="27">
        <v>1</v>
      </c>
      <c r="F37" s="90"/>
    </row>
    <row r="38" spans="1:6" s="7" customFormat="1" ht="33" customHeight="1" x14ac:dyDescent="0.3">
      <c r="A38" s="10"/>
      <c r="B38" s="42" t="s">
        <v>18</v>
      </c>
      <c r="C38" s="85" t="s">
        <v>108</v>
      </c>
      <c r="D38" s="86"/>
      <c r="E38" s="5">
        <v>2</v>
      </c>
      <c r="F38" s="23" t="s">
        <v>34</v>
      </c>
    </row>
    <row r="39" spans="1:6" s="7" customFormat="1" ht="30" customHeight="1" x14ac:dyDescent="0.3">
      <c r="A39" s="10"/>
      <c r="B39" s="77">
        <v>2.2999999999999998</v>
      </c>
      <c r="C39" s="85" t="s">
        <v>109</v>
      </c>
      <c r="D39" s="86"/>
      <c r="E39" s="5">
        <v>2</v>
      </c>
      <c r="F39" s="23" t="s">
        <v>34</v>
      </c>
    </row>
    <row r="40" spans="1:6" s="7" customFormat="1" ht="42.75" customHeight="1" x14ac:dyDescent="0.3">
      <c r="A40" s="10"/>
      <c r="B40" s="42" t="s">
        <v>110</v>
      </c>
      <c r="C40" s="157" t="s">
        <v>39</v>
      </c>
      <c r="D40" s="158"/>
      <c r="E40" s="5">
        <f>SUM(E41:E42)</f>
        <v>5</v>
      </c>
      <c r="F40" s="18" t="s">
        <v>23</v>
      </c>
    </row>
    <row r="41" spans="1:6" s="7" customFormat="1" ht="43.5" customHeight="1" x14ac:dyDescent="0.3">
      <c r="A41" s="10"/>
      <c r="B41" s="97"/>
      <c r="C41" s="79" t="s">
        <v>107</v>
      </c>
      <c r="D41" s="80"/>
      <c r="E41" s="25">
        <v>3</v>
      </c>
      <c r="F41" s="89"/>
    </row>
    <row r="42" spans="1:6" s="7" customFormat="1" ht="51" customHeight="1" x14ac:dyDescent="0.3">
      <c r="A42" s="10"/>
      <c r="B42" s="98"/>
      <c r="C42" s="79" t="s">
        <v>97</v>
      </c>
      <c r="D42" s="80"/>
      <c r="E42" s="25">
        <v>2</v>
      </c>
      <c r="F42" s="90"/>
    </row>
    <row r="43" spans="1:6" s="7" customFormat="1" ht="30.75" customHeight="1" x14ac:dyDescent="0.3">
      <c r="A43" s="10"/>
      <c r="B43" s="46" t="s">
        <v>7</v>
      </c>
      <c r="C43" s="85" t="s">
        <v>19</v>
      </c>
      <c r="D43" s="86"/>
      <c r="E43" s="5">
        <f>E44+E45+E46+E47</f>
        <v>6</v>
      </c>
      <c r="F43" s="18" t="s">
        <v>23</v>
      </c>
    </row>
    <row r="44" spans="1:6" ht="35.25" customHeight="1" x14ac:dyDescent="0.3">
      <c r="A44" s="10"/>
      <c r="B44" s="97"/>
      <c r="C44" s="79" t="s">
        <v>105</v>
      </c>
      <c r="D44" s="80"/>
      <c r="E44" s="25">
        <v>2</v>
      </c>
      <c r="F44" s="91"/>
    </row>
    <row r="45" spans="1:6" ht="57" customHeight="1" x14ac:dyDescent="0.3">
      <c r="A45" s="10"/>
      <c r="B45" s="98"/>
      <c r="C45" s="79" t="s">
        <v>59</v>
      </c>
      <c r="D45" s="80"/>
      <c r="E45" s="25">
        <v>1</v>
      </c>
      <c r="F45" s="117"/>
    </row>
    <row r="46" spans="1:6" ht="23.25" customHeight="1" x14ac:dyDescent="0.3">
      <c r="A46" s="10"/>
      <c r="B46" s="98"/>
      <c r="C46" s="79" t="s">
        <v>106</v>
      </c>
      <c r="D46" s="80"/>
      <c r="E46" s="25">
        <v>2</v>
      </c>
      <c r="F46" s="117"/>
    </row>
    <row r="47" spans="1:6" ht="41.25" customHeight="1" x14ac:dyDescent="0.3">
      <c r="A47" s="10"/>
      <c r="B47" s="98"/>
      <c r="C47" s="79" t="s">
        <v>60</v>
      </c>
      <c r="D47" s="80"/>
      <c r="E47" s="25">
        <v>1</v>
      </c>
      <c r="F47" s="117"/>
    </row>
    <row r="48" spans="1:6" ht="43.5" customHeight="1" x14ac:dyDescent="0.3">
      <c r="A48" s="10"/>
      <c r="B48" s="31" t="s">
        <v>8</v>
      </c>
      <c r="C48" s="81" t="s">
        <v>61</v>
      </c>
      <c r="D48" s="82"/>
      <c r="E48" s="5">
        <f>SUM(E49:E50)</f>
        <v>5</v>
      </c>
      <c r="F48" s="18" t="s">
        <v>23</v>
      </c>
    </row>
    <row r="49" spans="1:6" ht="49.5" customHeight="1" x14ac:dyDescent="0.3">
      <c r="A49" s="10"/>
      <c r="B49" s="113"/>
      <c r="C49" s="79" t="s">
        <v>62</v>
      </c>
      <c r="D49" s="80"/>
      <c r="E49" s="25">
        <v>3</v>
      </c>
      <c r="F49" s="115"/>
    </row>
    <row r="50" spans="1:6" ht="39" customHeight="1" x14ac:dyDescent="0.3">
      <c r="A50" s="10"/>
      <c r="B50" s="114"/>
      <c r="C50" s="79" t="s">
        <v>63</v>
      </c>
      <c r="D50" s="80"/>
      <c r="E50" s="25">
        <v>2</v>
      </c>
      <c r="F50" s="116"/>
    </row>
    <row r="51" spans="1:6" ht="41.25" customHeight="1" x14ac:dyDescent="0.3">
      <c r="A51" s="10"/>
      <c r="B51" s="21" t="s">
        <v>111</v>
      </c>
      <c r="C51" s="81" t="s">
        <v>35</v>
      </c>
      <c r="D51" s="82"/>
      <c r="E51" s="5">
        <f>E52+E53</f>
        <v>1</v>
      </c>
      <c r="F51" s="30" t="s">
        <v>24</v>
      </c>
    </row>
    <row r="52" spans="1:6" ht="35.25" customHeight="1" x14ac:dyDescent="0.3">
      <c r="A52" s="10"/>
      <c r="B52" s="13"/>
      <c r="C52" s="87" t="s">
        <v>25</v>
      </c>
      <c r="D52" s="88"/>
      <c r="E52" s="25">
        <v>0</v>
      </c>
      <c r="F52" s="91"/>
    </row>
    <row r="53" spans="1:6" ht="21.75" customHeight="1" x14ac:dyDescent="0.3">
      <c r="A53" s="10"/>
      <c r="B53" s="60"/>
      <c r="C53" s="121" t="s">
        <v>31</v>
      </c>
      <c r="D53" s="156"/>
      <c r="E53" s="63">
        <v>1</v>
      </c>
      <c r="F53" s="92"/>
    </row>
    <row r="54" spans="1:6" s="67" customFormat="1" ht="66.75" customHeight="1" x14ac:dyDescent="0.3">
      <c r="A54" s="61">
        <v>3</v>
      </c>
      <c r="B54" s="135" t="s">
        <v>46</v>
      </c>
      <c r="C54" s="135"/>
      <c r="D54" s="135"/>
      <c r="E54" s="26">
        <f>E55+E57+E60+E65+E68+E71</f>
        <v>30</v>
      </c>
      <c r="F54" s="28"/>
    </row>
    <row r="55" spans="1:6" ht="31.5" customHeight="1" x14ac:dyDescent="0.3">
      <c r="A55" s="10"/>
      <c r="B55" s="64" t="s">
        <v>9</v>
      </c>
      <c r="C55" s="83" t="s">
        <v>64</v>
      </c>
      <c r="D55" s="84"/>
      <c r="E55" s="65">
        <v>4</v>
      </c>
      <c r="F55" s="66"/>
    </row>
    <row r="56" spans="1:6" ht="22.5" customHeight="1" x14ac:dyDescent="0.3">
      <c r="A56" s="10"/>
      <c r="B56" s="44"/>
      <c r="C56" s="79" t="s">
        <v>65</v>
      </c>
      <c r="D56" s="80"/>
      <c r="E56" s="27">
        <v>4</v>
      </c>
      <c r="F56" s="39"/>
    </row>
    <row r="57" spans="1:6" ht="35.25" customHeight="1" x14ac:dyDescent="0.3">
      <c r="A57" s="10"/>
      <c r="B57" s="21" t="s">
        <v>10</v>
      </c>
      <c r="C57" s="81" t="s">
        <v>66</v>
      </c>
      <c r="D57" s="82"/>
      <c r="E57" s="5">
        <f>SUM(E58:E59)</f>
        <v>4</v>
      </c>
      <c r="F57" s="18" t="s">
        <v>23</v>
      </c>
    </row>
    <row r="58" spans="1:6" ht="20.25" customHeight="1" x14ac:dyDescent="0.3">
      <c r="A58" s="10"/>
      <c r="B58" s="14"/>
      <c r="C58" s="79" t="s">
        <v>67</v>
      </c>
      <c r="D58" s="80"/>
      <c r="E58" s="25">
        <v>2</v>
      </c>
      <c r="F58" s="91"/>
    </row>
    <row r="59" spans="1:6" ht="50.25" customHeight="1" x14ac:dyDescent="0.3">
      <c r="A59" s="10"/>
      <c r="B59" s="44"/>
      <c r="C59" s="79" t="s">
        <v>68</v>
      </c>
      <c r="D59" s="80"/>
      <c r="E59" s="25">
        <v>2</v>
      </c>
      <c r="F59" s="117"/>
    </row>
    <row r="60" spans="1:6" ht="42.75" customHeight="1" x14ac:dyDescent="0.3">
      <c r="A60" s="10"/>
      <c r="B60" s="21" t="s">
        <v>20</v>
      </c>
      <c r="C60" s="81" t="s">
        <v>26</v>
      </c>
      <c r="D60" s="82"/>
      <c r="E60" s="5">
        <f>E61+E62+E63+E64</f>
        <v>8</v>
      </c>
      <c r="F60" s="18" t="s">
        <v>23</v>
      </c>
    </row>
    <row r="61" spans="1:6" ht="19.5" customHeight="1" x14ac:dyDescent="0.3">
      <c r="A61" s="10"/>
      <c r="B61" s="97"/>
      <c r="C61" s="79" t="s">
        <v>69</v>
      </c>
      <c r="D61" s="80"/>
      <c r="E61" s="25">
        <v>1</v>
      </c>
      <c r="F61" s="93"/>
    </row>
    <row r="62" spans="1:6" ht="39" customHeight="1" x14ac:dyDescent="0.3">
      <c r="A62" s="10"/>
      <c r="B62" s="98"/>
      <c r="C62" s="79" t="s">
        <v>70</v>
      </c>
      <c r="D62" s="80"/>
      <c r="E62" s="25">
        <v>2</v>
      </c>
      <c r="F62" s="94"/>
    </row>
    <row r="63" spans="1:6" ht="59.25" customHeight="1" x14ac:dyDescent="0.3">
      <c r="A63" s="10"/>
      <c r="B63" s="98"/>
      <c r="C63" s="79" t="s">
        <v>71</v>
      </c>
      <c r="D63" s="80"/>
      <c r="E63" s="25">
        <v>3</v>
      </c>
      <c r="F63" s="94"/>
    </row>
    <row r="64" spans="1:6" ht="34.5" customHeight="1" x14ac:dyDescent="0.3">
      <c r="A64" s="10"/>
      <c r="B64" s="108"/>
      <c r="C64" s="79" t="s">
        <v>45</v>
      </c>
      <c r="D64" s="80"/>
      <c r="E64" s="25">
        <v>2</v>
      </c>
      <c r="F64" s="95"/>
    </row>
    <row r="65" spans="1:6" ht="43.5" customHeight="1" x14ac:dyDescent="0.3">
      <c r="A65" s="10"/>
      <c r="B65" s="21" t="s">
        <v>40</v>
      </c>
      <c r="C65" s="81" t="s">
        <v>72</v>
      </c>
      <c r="D65" s="120"/>
      <c r="E65" s="5">
        <f>E66+E67</f>
        <v>6</v>
      </c>
      <c r="F65" s="18" t="s">
        <v>23</v>
      </c>
    </row>
    <row r="66" spans="1:6" ht="40.5" customHeight="1" x14ac:dyDescent="0.3">
      <c r="A66" s="10"/>
      <c r="B66" s="44"/>
      <c r="C66" s="79" t="s">
        <v>73</v>
      </c>
      <c r="D66" s="107"/>
      <c r="E66" s="25">
        <v>2</v>
      </c>
      <c r="F66" s="118"/>
    </row>
    <row r="67" spans="1:6" ht="37.5" customHeight="1" x14ac:dyDescent="0.3">
      <c r="A67" s="10"/>
      <c r="B67" s="44"/>
      <c r="C67" s="79" t="s">
        <v>74</v>
      </c>
      <c r="D67" s="107"/>
      <c r="E67" s="25">
        <v>4</v>
      </c>
      <c r="F67" s="119"/>
    </row>
    <row r="68" spans="1:6" ht="37.5" customHeight="1" x14ac:dyDescent="0.3">
      <c r="A68" s="10"/>
      <c r="B68" s="21" t="s">
        <v>41</v>
      </c>
      <c r="C68" s="81" t="s">
        <v>75</v>
      </c>
      <c r="D68" s="120"/>
      <c r="E68" s="5">
        <f>E69+E70</f>
        <v>4</v>
      </c>
      <c r="F68" s="18" t="s">
        <v>23</v>
      </c>
    </row>
    <row r="69" spans="1:6" s="51" customFormat="1" ht="27" customHeight="1" x14ac:dyDescent="0.3">
      <c r="A69" s="47"/>
      <c r="B69" s="48"/>
      <c r="C69" s="129" t="s">
        <v>76</v>
      </c>
      <c r="D69" s="130"/>
      <c r="E69" s="49">
        <v>2</v>
      </c>
      <c r="F69" s="50"/>
    </row>
    <row r="70" spans="1:6" ht="31.5" customHeight="1" x14ac:dyDescent="0.3">
      <c r="A70" s="10"/>
      <c r="B70" s="60"/>
      <c r="C70" s="121" t="s">
        <v>77</v>
      </c>
      <c r="D70" s="122"/>
      <c r="E70" s="63">
        <v>2</v>
      </c>
      <c r="F70" s="71"/>
    </row>
    <row r="71" spans="1:6" s="52" customFormat="1" ht="32.25" customHeight="1" x14ac:dyDescent="0.3">
      <c r="A71" s="68"/>
      <c r="B71" s="73" t="s">
        <v>93</v>
      </c>
      <c r="C71" s="134" t="s">
        <v>78</v>
      </c>
      <c r="D71" s="134"/>
      <c r="E71" s="74">
        <v>4</v>
      </c>
      <c r="F71" s="75" t="s">
        <v>34</v>
      </c>
    </row>
    <row r="72" spans="1:6" s="52" customFormat="1" ht="15.75" customHeight="1" x14ac:dyDescent="0.3">
      <c r="A72" s="53"/>
      <c r="B72" s="54"/>
      <c r="C72" s="133" t="s">
        <v>79</v>
      </c>
      <c r="D72" s="133"/>
      <c r="E72" s="69">
        <v>2</v>
      </c>
      <c r="F72" s="72" t="s">
        <v>24</v>
      </c>
    </row>
    <row r="73" spans="1:6" s="52" customFormat="1" ht="16.5" customHeight="1" x14ac:dyDescent="0.3">
      <c r="A73" s="53"/>
      <c r="B73" s="54"/>
      <c r="C73" s="145" t="s">
        <v>80</v>
      </c>
      <c r="D73" s="146"/>
      <c r="E73" s="55">
        <v>0</v>
      </c>
      <c r="F73" s="153"/>
    </row>
    <row r="74" spans="1:6" s="52" customFormat="1" ht="16.5" customHeight="1" x14ac:dyDescent="0.3">
      <c r="A74" s="53"/>
      <c r="B74" s="54"/>
      <c r="C74" s="147" t="s">
        <v>81</v>
      </c>
      <c r="D74" s="148"/>
      <c r="E74" s="55">
        <v>1</v>
      </c>
      <c r="F74" s="154"/>
    </row>
    <row r="75" spans="1:6" s="52" customFormat="1" ht="16.5" customHeight="1" x14ac:dyDescent="0.3">
      <c r="A75" s="53"/>
      <c r="B75" s="54"/>
      <c r="C75" s="147" t="s">
        <v>82</v>
      </c>
      <c r="D75" s="148"/>
      <c r="E75" s="56">
        <v>2</v>
      </c>
      <c r="F75" s="155"/>
    </row>
    <row r="76" spans="1:6" s="52" customFormat="1" ht="30.75" customHeight="1" x14ac:dyDescent="0.3">
      <c r="A76" s="53"/>
      <c r="B76" s="54"/>
      <c r="C76" s="131" t="s">
        <v>83</v>
      </c>
      <c r="D76" s="132"/>
      <c r="E76" s="55">
        <v>2</v>
      </c>
      <c r="F76" s="70" t="s">
        <v>24</v>
      </c>
    </row>
    <row r="77" spans="1:6" s="52" customFormat="1" ht="16.5" customHeight="1" x14ac:dyDescent="0.3">
      <c r="A77" s="53"/>
      <c r="B77" s="54"/>
      <c r="C77" s="149" t="s">
        <v>94</v>
      </c>
      <c r="D77" s="150"/>
      <c r="E77" s="55">
        <v>0</v>
      </c>
      <c r="F77" s="153"/>
    </row>
    <row r="78" spans="1:6" s="52" customFormat="1" ht="16.5" customHeight="1" x14ac:dyDescent="0.3">
      <c r="A78" s="53"/>
      <c r="B78" s="54"/>
      <c r="C78" s="151" t="s">
        <v>84</v>
      </c>
      <c r="D78" s="152"/>
      <c r="E78" s="55">
        <v>1</v>
      </c>
      <c r="F78" s="154"/>
    </row>
    <row r="79" spans="1:6" s="52" customFormat="1" ht="16.5" customHeight="1" x14ac:dyDescent="0.3">
      <c r="A79" s="53"/>
      <c r="B79" s="54"/>
      <c r="C79" s="151" t="s">
        <v>85</v>
      </c>
      <c r="D79" s="152"/>
      <c r="E79" s="56">
        <v>2</v>
      </c>
      <c r="F79" s="155"/>
    </row>
    <row r="80" spans="1:6" ht="39.75" customHeight="1" x14ac:dyDescent="0.3">
      <c r="A80" s="61">
        <v>4</v>
      </c>
      <c r="B80" s="109" t="s">
        <v>28</v>
      </c>
      <c r="C80" s="110"/>
      <c r="D80" s="111"/>
      <c r="E80" s="26">
        <f>SUM(E81+E84)</f>
        <v>10</v>
      </c>
      <c r="F80" s="59" t="s">
        <v>23</v>
      </c>
    </row>
    <row r="81" spans="1:6" ht="33" customHeight="1" x14ac:dyDescent="0.3">
      <c r="A81" s="10"/>
      <c r="B81" s="21" t="s">
        <v>11</v>
      </c>
      <c r="C81" s="81" t="s">
        <v>86</v>
      </c>
      <c r="D81" s="82"/>
      <c r="E81" s="5">
        <f>SUM(E82:E83)</f>
        <v>4</v>
      </c>
      <c r="F81" s="23" t="s">
        <v>34</v>
      </c>
    </row>
    <row r="82" spans="1:6" ht="72.75" customHeight="1" x14ac:dyDescent="0.3">
      <c r="A82" s="10"/>
      <c r="B82" s="97"/>
      <c r="C82" s="79" t="s">
        <v>32</v>
      </c>
      <c r="D82" s="80"/>
      <c r="E82" s="25">
        <v>2</v>
      </c>
      <c r="F82" s="93"/>
    </row>
    <row r="83" spans="1:6" ht="30.75" customHeight="1" x14ac:dyDescent="0.3">
      <c r="A83" s="10"/>
      <c r="B83" s="108"/>
      <c r="C83" s="79" t="s">
        <v>112</v>
      </c>
      <c r="D83" s="80"/>
      <c r="E83" s="25">
        <v>2</v>
      </c>
      <c r="F83" s="95"/>
    </row>
    <row r="84" spans="1:6" ht="33" customHeight="1" x14ac:dyDescent="0.3">
      <c r="A84" s="10"/>
      <c r="B84" s="21">
        <v>4.2</v>
      </c>
      <c r="C84" s="81" t="s">
        <v>87</v>
      </c>
      <c r="D84" s="82"/>
      <c r="E84" s="5">
        <f>SUM(E85:E88)</f>
        <v>6</v>
      </c>
      <c r="F84" s="23" t="s">
        <v>34</v>
      </c>
    </row>
    <row r="85" spans="1:6" ht="30.75" customHeight="1" x14ac:dyDescent="0.3">
      <c r="A85" s="10"/>
      <c r="B85" s="45"/>
      <c r="C85" s="124" t="s">
        <v>88</v>
      </c>
      <c r="D85" s="125"/>
      <c r="E85" s="57">
        <v>2</v>
      </c>
      <c r="F85" s="41"/>
    </row>
    <row r="86" spans="1:6" ht="30.75" customHeight="1" x14ac:dyDescent="0.3">
      <c r="A86" s="10"/>
      <c r="B86" s="45"/>
      <c r="C86" s="124" t="s">
        <v>89</v>
      </c>
      <c r="D86" s="125"/>
      <c r="E86" s="57">
        <v>2</v>
      </c>
      <c r="F86" s="40"/>
    </row>
    <row r="87" spans="1:6" ht="38.25" customHeight="1" x14ac:dyDescent="0.3">
      <c r="A87" s="10"/>
      <c r="B87" s="126"/>
      <c r="C87" s="124" t="s">
        <v>90</v>
      </c>
      <c r="D87" s="125"/>
      <c r="E87" s="57">
        <v>1</v>
      </c>
      <c r="F87" s="93"/>
    </row>
    <row r="88" spans="1:6" ht="45" customHeight="1" thickBot="1" x14ac:dyDescent="0.35">
      <c r="A88" s="10"/>
      <c r="B88" s="126"/>
      <c r="C88" s="127" t="s">
        <v>91</v>
      </c>
      <c r="D88" s="128"/>
      <c r="E88" s="58">
        <v>1</v>
      </c>
      <c r="F88" s="95"/>
    </row>
    <row r="89" spans="1:6" ht="27.75" customHeight="1" x14ac:dyDescent="0.3">
      <c r="B89" s="123" t="s">
        <v>29</v>
      </c>
      <c r="C89" s="123"/>
      <c r="D89" s="123"/>
      <c r="E89" s="15"/>
    </row>
    <row r="90" spans="1:6" ht="111.75" customHeight="1" x14ac:dyDescent="0.3">
      <c r="B90" s="112" t="s">
        <v>42</v>
      </c>
      <c r="C90" s="112"/>
      <c r="D90" s="112"/>
      <c r="E90" s="112"/>
      <c r="F90" s="112"/>
    </row>
    <row r="91" spans="1:6" x14ac:dyDescent="0.3">
      <c r="A91" s="2"/>
      <c r="B91" s="38"/>
      <c r="C91" s="16"/>
      <c r="D91" s="17"/>
      <c r="E91" s="15"/>
    </row>
    <row r="92" spans="1:6" x14ac:dyDescent="0.3">
      <c r="A92" s="2"/>
    </row>
  </sheetData>
  <mergeCells count="119">
    <mergeCell ref="F73:F75"/>
    <mergeCell ref="F77:F79"/>
    <mergeCell ref="B80:D80"/>
    <mergeCell ref="B44:B47"/>
    <mergeCell ref="C52:D52"/>
    <mergeCell ref="C53:D53"/>
    <mergeCell ref="B41:B42"/>
    <mergeCell ref="C40:D40"/>
    <mergeCell ref="F26:F27"/>
    <mergeCell ref="C26:D26"/>
    <mergeCell ref="F34:F37"/>
    <mergeCell ref="F29:F31"/>
    <mergeCell ref="C33:D33"/>
    <mergeCell ref="B29:B31"/>
    <mergeCell ref="C29:D29"/>
    <mergeCell ref="C30:D30"/>
    <mergeCell ref="C19:D19"/>
    <mergeCell ref="C15:D15"/>
    <mergeCell ref="C85:D85"/>
    <mergeCell ref="C84:D84"/>
    <mergeCell ref="C73:D73"/>
    <mergeCell ref="C74:D74"/>
    <mergeCell ref="C75:D75"/>
    <mergeCell ref="C77:D77"/>
    <mergeCell ref="C78:D78"/>
    <mergeCell ref="C79:D79"/>
    <mergeCell ref="C24:D24"/>
    <mergeCell ref="C25:D25"/>
    <mergeCell ref="C23:D23"/>
    <mergeCell ref="A4:F4"/>
    <mergeCell ref="A5:F5"/>
    <mergeCell ref="A6:F6"/>
    <mergeCell ref="A7:F7"/>
    <mergeCell ref="C17:D17"/>
    <mergeCell ref="F14:F17"/>
    <mergeCell ref="B11:B12"/>
    <mergeCell ref="C11:D11"/>
    <mergeCell ref="C12:D12"/>
    <mergeCell ref="C46:D46"/>
    <mergeCell ref="C47:D47"/>
    <mergeCell ref="C63:D63"/>
    <mergeCell ref="C69:D69"/>
    <mergeCell ref="C76:D76"/>
    <mergeCell ref="C72:D72"/>
    <mergeCell ref="C71:D71"/>
    <mergeCell ref="C65:D65"/>
    <mergeCell ref="B54:D54"/>
    <mergeCell ref="B90:F90"/>
    <mergeCell ref="B49:B50"/>
    <mergeCell ref="F52:F53"/>
    <mergeCell ref="F49:F50"/>
    <mergeCell ref="F44:F47"/>
    <mergeCell ref="F61:F64"/>
    <mergeCell ref="F82:F83"/>
    <mergeCell ref="F58:F59"/>
    <mergeCell ref="C66:D66"/>
    <mergeCell ref="F66:F67"/>
    <mergeCell ref="C51:D51"/>
    <mergeCell ref="C67:D67"/>
    <mergeCell ref="C68:D68"/>
    <mergeCell ref="C70:D70"/>
    <mergeCell ref="B89:D89"/>
    <mergeCell ref="C87:D87"/>
    <mergeCell ref="C83:D83"/>
    <mergeCell ref="B82:B83"/>
    <mergeCell ref="C81:D81"/>
    <mergeCell ref="C86:D86"/>
    <mergeCell ref="B87:B88"/>
    <mergeCell ref="B61:B64"/>
    <mergeCell ref="C88:D88"/>
    <mergeCell ref="F87:F88"/>
    <mergeCell ref="B1:D1"/>
    <mergeCell ref="C34:D34"/>
    <mergeCell ref="C36:D36"/>
    <mergeCell ref="B34:B37"/>
    <mergeCell ref="C38:D38"/>
    <mergeCell ref="C31:D31"/>
    <mergeCell ref="C22:D22"/>
    <mergeCell ref="C10:D10"/>
    <mergeCell ref="C13:D13"/>
    <mergeCell ref="A8:D8"/>
    <mergeCell ref="B9:D9"/>
    <mergeCell ref="C35:D35"/>
    <mergeCell ref="C37:D37"/>
    <mergeCell ref="C27:D27"/>
    <mergeCell ref="C28:D28"/>
    <mergeCell ref="C21:D21"/>
    <mergeCell ref="B19:B21"/>
    <mergeCell ref="B14:B17"/>
    <mergeCell ref="C18:D18"/>
    <mergeCell ref="B32:D32"/>
    <mergeCell ref="C20:D20"/>
    <mergeCell ref="C14:D14"/>
    <mergeCell ref="A2:F2"/>
    <mergeCell ref="A3:F3"/>
    <mergeCell ref="G14:H14"/>
    <mergeCell ref="C41:D41"/>
    <mergeCell ref="C82:D82"/>
    <mergeCell ref="C64:D64"/>
    <mergeCell ref="C61:D61"/>
    <mergeCell ref="C60:D60"/>
    <mergeCell ref="C59:D59"/>
    <mergeCell ref="C57:D57"/>
    <mergeCell ref="C56:D56"/>
    <mergeCell ref="C55:D55"/>
    <mergeCell ref="C48:D48"/>
    <mergeCell ref="C43:D43"/>
    <mergeCell ref="C16:D16"/>
    <mergeCell ref="C49:D49"/>
    <mergeCell ref="C44:D44"/>
    <mergeCell ref="F41:F42"/>
    <mergeCell ref="C42:D42"/>
    <mergeCell ref="F23:F24"/>
    <mergeCell ref="C39:D39"/>
    <mergeCell ref="F19:F21"/>
    <mergeCell ref="C62:D62"/>
    <mergeCell ref="C58:D58"/>
    <mergeCell ref="C50:D50"/>
    <mergeCell ref="C45:D45"/>
  </mergeCells>
  <pageMargins left="0.39370078740157483" right="0.39370078740157483" top="0.39370078740157483" bottom="0.35433070866141736" header="0.39370078740157483" footer="0.31496062992125984"/>
  <pageSetup paperSize="9" scale="85" fitToHeight="0"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Acatrinei</dc:creator>
  <cp:lastModifiedBy>d</cp:lastModifiedBy>
  <cp:lastPrinted>2018-03-02T12:38:47Z</cp:lastPrinted>
  <dcterms:created xsi:type="dcterms:W3CDTF">2016-03-29T05:43:46Z</dcterms:created>
  <dcterms:modified xsi:type="dcterms:W3CDTF">2019-04-11T08:19:02Z</dcterms:modified>
</cp:coreProperties>
</file>